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mc:AlternateContent xmlns:mc="http://schemas.openxmlformats.org/markup-compatibility/2006">
    <mc:Choice Requires="x15">
      <x15ac:absPath xmlns:x15ac="http://schemas.microsoft.com/office/spreadsheetml/2010/11/ac" url="https://d.docs.live.net/2b4c59e6562adb8b/Desktop/Risposte Benchmark/"/>
    </mc:Choice>
  </mc:AlternateContent>
  <xr:revisionPtr revIDLastSave="9" documentId="8_{82F08B62-24F1-496E-BA5B-9720EA1D8074}" xr6:coauthVersionLast="47" xr6:coauthVersionMax="47" xr10:uidLastSave="{D1716698-5C71-4FDF-AC1C-029FF675108F}"/>
  <bookViews>
    <workbookView xWindow="-108" yWindow="-108" windowWidth="23256" windowHeight="12456" tabRatio="823" activeTab="8" xr2:uid="{F492C1F7-07B4-422D-8E52-332D164AC992}"/>
  </bookViews>
  <sheets>
    <sheet name="GPT-5" sheetId="10" r:id="rId1"/>
    <sheet name="GPT-5 mini" sheetId="8" r:id="rId2"/>
    <sheet name="GPT-5 nano" sheetId="11" r:id="rId3"/>
    <sheet name="CLAUDE-Haiku 3.5" sheetId="13" r:id="rId4"/>
    <sheet name="CLAUDE-Sonnet 4" sheetId="14" r:id="rId5"/>
    <sheet name="GEMINI 2.5 Flash" sheetId="16" r:id="rId6"/>
    <sheet name="GEMINI 2.5 Flash-lite" sheetId="17" r:id="rId7"/>
    <sheet name="DEEPSEEK V3.1 chat" sheetId="18" r:id="rId8"/>
    <sheet name="METRICHE" sheetId="2" r:id="rId9"/>
  </sheets>
  <definedNames>
    <definedName name="_xlnm._FilterDatabase" localSheetId="3" hidden="1">'CLAUDE-Haiku 3.5'!$A$1:$G$301</definedName>
    <definedName name="_xlnm._FilterDatabase" localSheetId="0" hidden="1">'GPT-5'!$A$1:$G$301</definedName>
    <definedName name="_xlnm._FilterDatabase" localSheetId="1" hidden="1">'GPT-5 mini'!$A$1:$G$301</definedName>
    <definedName name="_xlnm._FilterDatabase" localSheetId="2" hidden="1">'GPT-5 nano'!$A$1:$G$301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1" i="2" l="1"/>
  <c r="E20" i="2"/>
  <c r="E19" i="2"/>
  <c r="E18" i="2"/>
  <c r="E17" i="2"/>
  <c r="B19" i="2"/>
  <c r="D18" i="2"/>
  <c r="C18" i="2"/>
  <c r="B20" i="2"/>
  <c r="C20" i="2"/>
  <c r="D20" i="2"/>
  <c r="D19" i="2"/>
  <c r="B21" i="2"/>
  <c r="C19" i="2"/>
  <c r="B18" i="2"/>
  <c r="C21" i="2"/>
  <c r="D17" i="2"/>
  <c r="D21" i="2"/>
  <c r="C17" i="2"/>
  <c r="B17" i="2"/>
  <c r="D3" i="11" l="1"/>
  <c r="D4" i="11"/>
  <c r="D5" i="11"/>
  <c r="D6" i="11"/>
  <c r="D7" i="11"/>
  <c r="D8" i="11"/>
  <c r="D9" i="11"/>
  <c r="D10" i="11"/>
  <c r="D11" i="11"/>
  <c r="D12" i="11"/>
  <c r="D13" i="11"/>
  <c r="D14" i="11"/>
  <c r="D15" i="11"/>
  <c r="D16" i="11"/>
  <c r="D17" i="11"/>
  <c r="D18" i="11"/>
  <c r="D19" i="11"/>
  <c r="D20" i="11"/>
  <c r="D21" i="11"/>
  <c r="D22" i="11"/>
  <c r="D23" i="11"/>
  <c r="D24" i="11"/>
  <c r="D25" i="11"/>
  <c r="D26" i="11"/>
  <c r="D27" i="11"/>
  <c r="D28" i="11"/>
  <c r="D29" i="11"/>
  <c r="D30" i="11"/>
  <c r="D31" i="11"/>
  <c r="D32" i="11"/>
  <c r="D33" i="11"/>
  <c r="D34" i="11"/>
  <c r="D35" i="11"/>
  <c r="D36" i="11"/>
  <c r="D37" i="11"/>
  <c r="D38" i="11"/>
  <c r="D39" i="11"/>
  <c r="D40" i="11"/>
  <c r="D41" i="11"/>
  <c r="D42" i="11"/>
  <c r="D43" i="11"/>
  <c r="D44" i="11"/>
  <c r="D45" i="11"/>
  <c r="D46" i="11"/>
  <c r="D47" i="11"/>
  <c r="D48" i="11"/>
  <c r="D49" i="11"/>
  <c r="D50" i="11"/>
  <c r="D51" i="11"/>
  <c r="D52" i="11"/>
  <c r="D53" i="11"/>
  <c r="D54" i="11"/>
  <c r="D55" i="11"/>
  <c r="D56" i="11"/>
  <c r="D57" i="11"/>
  <c r="D58" i="11"/>
  <c r="D59" i="11"/>
  <c r="D60" i="11"/>
  <c r="D61" i="11"/>
  <c r="D62" i="11"/>
  <c r="D63" i="11"/>
  <c r="D64" i="11"/>
  <c r="D65" i="11"/>
  <c r="D66" i="11"/>
  <c r="D67" i="11"/>
  <c r="D68" i="11"/>
  <c r="D69" i="11"/>
  <c r="D70" i="11"/>
  <c r="D71" i="11"/>
  <c r="D72" i="11"/>
  <c r="D73" i="11"/>
  <c r="D74" i="11"/>
  <c r="D75" i="11"/>
  <c r="D76" i="11"/>
  <c r="D77" i="11"/>
  <c r="D78" i="11"/>
  <c r="D79" i="11"/>
  <c r="D80" i="11"/>
  <c r="D81" i="11"/>
  <c r="D82" i="11"/>
  <c r="D83" i="11"/>
  <c r="D84" i="11"/>
  <c r="D85" i="11"/>
  <c r="D86" i="11"/>
  <c r="D87" i="11"/>
  <c r="D88" i="11"/>
  <c r="D89" i="11"/>
  <c r="D90" i="11"/>
  <c r="D91" i="11"/>
  <c r="D92" i="11"/>
  <c r="D93" i="11"/>
  <c r="D94" i="11"/>
  <c r="D95" i="11"/>
  <c r="D96" i="11"/>
  <c r="D97" i="11"/>
  <c r="D98" i="11"/>
  <c r="D99" i="11"/>
  <c r="D100" i="11"/>
  <c r="D101" i="11"/>
  <c r="D102" i="11"/>
  <c r="D103" i="11"/>
  <c r="D104" i="11"/>
  <c r="D105" i="11"/>
  <c r="D106" i="11"/>
  <c r="D107" i="11"/>
  <c r="D108" i="11"/>
  <c r="D109" i="11"/>
  <c r="D110" i="11"/>
  <c r="D111" i="11"/>
  <c r="D112" i="11"/>
  <c r="D113" i="11"/>
  <c r="D114" i="11"/>
  <c r="D115" i="11"/>
  <c r="D116" i="11"/>
  <c r="D117" i="11"/>
  <c r="D118" i="11"/>
  <c r="D119" i="11"/>
  <c r="D120" i="11"/>
  <c r="D121" i="11"/>
  <c r="D122" i="11"/>
  <c r="D123" i="11"/>
  <c r="D124" i="11"/>
  <c r="D125" i="11"/>
  <c r="D126" i="11"/>
  <c r="D127" i="11"/>
  <c r="D128" i="11"/>
  <c r="D129" i="11"/>
  <c r="D130" i="11"/>
  <c r="D131" i="11"/>
  <c r="D132" i="11"/>
  <c r="D133" i="11"/>
  <c r="D134" i="11"/>
  <c r="D135" i="11"/>
  <c r="D136" i="11"/>
  <c r="D137" i="11"/>
  <c r="D138" i="11"/>
  <c r="D139" i="11"/>
  <c r="D140" i="11"/>
  <c r="D141" i="11"/>
  <c r="D142" i="11"/>
  <c r="D143" i="11"/>
  <c r="D144" i="11"/>
  <c r="D145" i="11"/>
  <c r="D146" i="11"/>
  <c r="D147" i="11"/>
  <c r="D148" i="11"/>
  <c r="D149" i="11"/>
  <c r="D150" i="11"/>
  <c r="D151" i="11"/>
  <c r="D152" i="11"/>
  <c r="D153" i="11"/>
  <c r="D154" i="11"/>
  <c r="D155" i="11"/>
  <c r="D156" i="11"/>
  <c r="D157" i="11"/>
  <c r="D158" i="11"/>
  <c r="D159" i="11"/>
  <c r="D160" i="11"/>
  <c r="D161" i="11"/>
  <c r="D162" i="11"/>
  <c r="D163" i="11"/>
  <c r="D164" i="11"/>
  <c r="D165" i="11"/>
  <c r="D166" i="11"/>
  <c r="D167" i="11"/>
  <c r="D168" i="11"/>
  <c r="D169" i="11"/>
  <c r="D170" i="11"/>
  <c r="D171" i="11"/>
  <c r="D172" i="11"/>
  <c r="D173" i="11"/>
  <c r="D174" i="11"/>
  <c r="D175" i="11"/>
  <c r="D176" i="11"/>
  <c r="D177" i="11"/>
  <c r="D178" i="11"/>
  <c r="D179" i="11"/>
  <c r="D180" i="11"/>
  <c r="D181" i="11"/>
  <c r="D182" i="11"/>
  <c r="D183" i="11"/>
  <c r="D184" i="11"/>
  <c r="D185" i="11"/>
  <c r="D186" i="11"/>
  <c r="D187" i="11"/>
  <c r="D188" i="11"/>
  <c r="D189" i="11"/>
  <c r="D190" i="11"/>
  <c r="D191" i="11"/>
  <c r="D192" i="11"/>
  <c r="D193" i="11"/>
  <c r="D194" i="11"/>
  <c r="D195" i="11"/>
  <c r="D196" i="11"/>
  <c r="D197" i="11"/>
  <c r="D198" i="11"/>
  <c r="D199" i="11"/>
  <c r="D200" i="11"/>
  <c r="D201" i="11"/>
  <c r="D202" i="11"/>
  <c r="D203" i="11"/>
  <c r="D204" i="11"/>
  <c r="D205" i="11"/>
  <c r="D206" i="11"/>
  <c r="D207" i="11"/>
  <c r="D208" i="11"/>
  <c r="D209" i="11"/>
  <c r="D210" i="11"/>
  <c r="D211" i="11"/>
  <c r="D212" i="11"/>
  <c r="D213" i="11"/>
  <c r="D214" i="11"/>
  <c r="D215" i="11"/>
  <c r="D216" i="11"/>
  <c r="D217" i="11"/>
  <c r="D218" i="11"/>
  <c r="D219" i="11"/>
  <c r="D220" i="11"/>
  <c r="D221" i="11"/>
  <c r="D222" i="11"/>
  <c r="D223" i="11"/>
  <c r="D224" i="11"/>
  <c r="D225" i="11"/>
  <c r="D226" i="11"/>
  <c r="D227" i="11"/>
  <c r="D228" i="11"/>
  <c r="D229" i="11"/>
  <c r="D230" i="11"/>
  <c r="D231" i="11"/>
  <c r="D232" i="11"/>
  <c r="D233" i="11"/>
  <c r="D234" i="11"/>
  <c r="D235" i="11"/>
  <c r="D236" i="11"/>
  <c r="D237" i="11"/>
  <c r="D238" i="11"/>
  <c r="D239" i="11"/>
  <c r="D240" i="11"/>
  <c r="D241" i="11"/>
  <c r="D242" i="11"/>
  <c r="D243" i="11"/>
  <c r="D244" i="11"/>
  <c r="D245" i="11"/>
  <c r="D246" i="11"/>
  <c r="D247" i="11"/>
  <c r="D248" i="11"/>
  <c r="D249" i="11"/>
  <c r="D250" i="11"/>
  <c r="D251" i="11"/>
  <c r="D252" i="11"/>
  <c r="D253" i="11"/>
  <c r="D254" i="11"/>
  <c r="D255" i="11"/>
  <c r="D256" i="11"/>
  <c r="D257" i="11"/>
  <c r="D258" i="11"/>
  <c r="D259" i="11"/>
  <c r="D260" i="11"/>
  <c r="D261" i="11"/>
  <c r="D262" i="11"/>
  <c r="D263" i="11"/>
  <c r="D264" i="11"/>
  <c r="D265" i="11"/>
  <c r="D266" i="11"/>
  <c r="D267" i="11"/>
  <c r="D268" i="11"/>
  <c r="D269" i="11"/>
  <c r="D270" i="11"/>
  <c r="D271" i="11"/>
  <c r="D272" i="11"/>
  <c r="D273" i="11"/>
  <c r="D274" i="11"/>
  <c r="D275" i="11"/>
  <c r="D276" i="11"/>
  <c r="D277" i="11"/>
  <c r="D278" i="11"/>
  <c r="D279" i="11"/>
  <c r="D280" i="11"/>
  <c r="D281" i="11"/>
  <c r="D282" i="11"/>
  <c r="D283" i="11"/>
  <c r="D284" i="11"/>
  <c r="D285" i="11"/>
  <c r="D286" i="11"/>
  <c r="D287" i="11"/>
  <c r="D288" i="11"/>
  <c r="D289" i="11"/>
  <c r="D290" i="11"/>
  <c r="D291" i="11"/>
  <c r="D292" i="11"/>
  <c r="D293" i="11"/>
  <c r="D294" i="11"/>
  <c r="D295" i="11"/>
  <c r="D296" i="11"/>
  <c r="D297" i="11"/>
  <c r="D298" i="11"/>
  <c r="D299" i="11"/>
  <c r="D300" i="11"/>
  <c r="D301" i="11"/>
  <c r="D2" i="11"/>
  <c r="B6" i="2" s="1"/>
  <c r="D2" i="13"/>
  <c r="C40" i="2"/>
  <c r="D40" i="2"/>
  <c r="E40" i="2"/>
  <c r="E38" i="2"/>
  <c r="E39" i="2"/>
  <c r="D38" i="2"/>
  <c r="D39" i="2"/>
  <c r="C38" i="2"/>
  <c r="C39" i="2"/>
  <c r="D3" i="8"/>
  <c r="D4" i="8"/>
  <c r="D5" i="8"/>
  <c r="D6" i="8"/>
  <c r="D7" i="8"/>
  <c r="D8" i="8"/>
  <c r="D9" i="8"/>
  <c r="D10" i="8"/>
  <c r="D11" i="8"/>
  <c r="D12" i="8"/>
  <c r="D13" i="8"/>
  <c r="D14" i="8"/>
  <c r="D15" i="8"/>
  <c r="D16" i="8"/>
  <c r="D17" i="8"/>
  <c r="D18" i="8"/>
  <c r="D19" i="8"/>
  <c r="D20" i="8"/>
  <c r="D21" i="8"/>
  <c r="D22" i="8"/>
  <c r="D23" i="8"/>
  <c r="D24" i="8"/>
  <c r="D25" i="8"/>
  <c r="D26" i="8"/>
  <c r="D27" i="8"/>
  <c r="D28" i="8"/>
  <c r="D29" i="8"/>
  <c r="D30" i="8"/>
  <c r="D31" i="8"/>
  <c r="D32" i="8"/>
  <c r="D33" i="8"/>
  <c r="D34" i="8"/>
  <c r="D35" i="8"/>
  <c r="D36" i="8"/>
  <c r="D37" i="8"/>
  <c r="D38" i="8"/>
  <c r="D39" i="8"/>
  <c r="D40" i="8"/>
  <c r="D41" i="8"/>
  <c r="D42" i="8"/>
  <c r="D43" i="8"/>
  <c r="D44" i="8"/>
  <c r="D45" i="8"/>
  <c r="D46" i="8"/>
  <c r="D47" i="8"/>
  <c r="D48" i="8"/>
  <c r="D49" i="8"/>
  <c r="D50" i="8"/>
  <c r="D51" i="8"/>
  <c r="D52" i="8"/>
  <c r="D53" i="8"/>
  <c r="D54" i="8"/>
  <c r="D55" i="8"/>
  <c r="D56" i="8"/>
  <c r="D57" i="8"/>
  <c r="D58" i="8"/>
  <c r="D59" i="8"/>
  <c r="D60" i="8"/>
  <c r="D61" i="8"/>
  <c r="D62" i="8"/>
  <c r="D63" i="8"/>
  <c r="D64" i="8"/>
  <c r="D65" i="8"/>
  <c r="D66" i="8"/>
  <c r="D67" i="8"/>
  <c r="D68" i="8"/>
  <c r="D69" i="8"/>
  <c r="D70" i="8"/>
  <c r="D71" i="8"/>
  <c r="D72" i="8"/>
  <c r="D73" i="8"/>
  <c r="D74" i="8"/>
  <c r="D75" i="8"/>
  <c r="D76" i="8"/>
  <c r="D77" i="8"/>
  <c r="D78" i="8"/>
  <c r="D79" i="8"/>
  <c r="D80" i="8"/>
  <c r="D81" i="8"/>
  <c r="D82" i="8"/>
  <c r="D83" i="8"/>
  <c r="D84" i="8"/>
  <c r="D85" i="8"/>
  <c r="D86" i="8"/>
  <c r="D87" i="8"/>
  <c r="D88" i="8"/>
  <c r="D89" i="8"/>
  <c r="D90" i="8"/>
  <c r="D91" i="8"/>
  <c r="D92" i="8"/>
  <c r="D93" i="8"/>
  <c r="D94" i="8"/>
  <c r="D95" i="8"/>
  <c r="D96" i="8"/>
  <c r="D97" i="8"/>
  <c r="D98" i="8"/>
  <c r="D99" i="8"/>
  <c r="D100" i="8"/>
  <c r="D101" i="8"/>
  <c r="D102" i="8"/>
  <c r="D103" i="8"/>
  <c r="D104" i="8"/>
  <c r="D105" i="8"/>
  <c r="D106" i="8"/>
  <c r="D107" i="8"/>
  <c r="D108" i="8"/>
  <c r="D109" i="8"/>
  <c r="D110" i="8"/>
  <c r="D111" i="8"/>
  <c r="D112" i="8"/>
  <c r="D113" i="8"/>
  <c r="D114" i="8"/>
  <c r="D115" i="8"/>
  <c r="D116" i="8"/>
  <c r="D117" i="8"/>
  <c r="D118" i="8"/>
  <c r="D119" i="8"/>
  <c r="D120" i="8"/>
  <c r="D121" i="8"/>
  <c r="D122" i="8"/>
  <c r="D123" i="8"/>
  <c r="D124" i="8"/>
  <c r="D125" i="8"/>
  <c r="D126" i="8"/>
  <c r="D127" i="8"/>
  <c r="D128" i="8"/>
  <c r="D129" i="8"/>
  <c r="D130" i="8"/>
  <c r="D131" i="8"/>
  <c r="D132" i="8"/>
  <c r="D133" i="8"/>
  <c r="D134" i="8"/>
  <c r="D135" i="8"/>
  <c r="D136" i="8"/>
  <c r="D137" i="8"/>
  <c r="D138" i="8"/>
  <c r="D139" i="8"/>
  <c r="D140" i="8"/>
  <c r="D141" i="8"/>
  <c r="D142" i="8"/>
  <c r="D143" i="8"/>
  <c r="D144" i="8"/>
  <c r="D145" i="8"/>
  <c r="D146" i="8"/>
  <c r="D147" i="8"/>
  <c r="D148" i="8"/>
  <c r="D149" i="8"/>
  <c r="D150" i="8"/>
  <c r="D151" i="8"/>
  <c r="D152" i="8"/>
  <c r="D153" i="8"/>
  <c r="D154" i="8"/>
  <c r="D155" i="8"/>
  <c r="D156" i="8"/>
  <c r="D157" i="8"/>
  <c r="D158" i="8"/>
  <c r="D159" i="8"/>
  <c r="D160" i="8"/>
  <c r="D161" i="8"/>
  <c r="D162" i="8"/>
  <c r="D163" i="8"/>
  <c r="D164" i="8"/>
  <c r="D165" i="8"/>
  <c r="D166" i="8"/>
  <c r="D167" i="8"/>
  <c r="D168" i="8"/>
  <c r="D169" i="8"/>
  <c r="D170" i="8"/>
  <c r="D171" i="8"/>
  <c r="D172" i="8"/>
  <c r="D173" i="8"/>
  <c r="D174" i="8"/>
  <c r="D175" i="8"/>
  <c r="D176" i="8"/>
  <c r="D177" i="8"/>
  <c r="D178" i="8"/>
  <c r="D179" i="8"/>
  <c r="D180" i="8"/>
  <c r="D181" i="8"/>
  <c r="D182" i="8"/>
  <c r="D183" i="8"/>
  <c r="D184" i="8"/>
  <c r="D185" i="8"/>
  <c r="D186" i="8"/>
  <c r="D187" i="8"/>
  <c r="D188" i="8"/>
  <c r="D189" i="8"/>
  <c r="D190" i="8"/>
  <c r="D191" i="8"/>
  <c r="D192" i="8"/>
  <c r="D193" i="8"/>
  <c r="D194" i="8"/>
  <c r="D195" i="8"/>
  <c r="D196" i="8"/>
  <c r="D197" i="8"/>
  <c r="D198" i="8"/>
  <c r="D199" i="8"/>
  <c r="D200" i="8"/>
  <c r="D201" i="8"/>
  <c r="D202" i="8"/>
  <c r="D203" i="8"/>
  <c r="D204" i="8"/>
  <c r="D205" i="8"/>
  <c r="D206" i="8"/>
  <c r="D207" i="8"/>
  <c r="D208" i="8"/>
  <c r="D209" i="8"/>
  <c r="D210" i="8"/>
  <c r="D211" i="8"/>
  <c r="D212" i="8"/>
  <c r="D213" i="8"/>
  <c r="D214" i="8"/>
  <c r="D215" i="8"/>
  <c r="D216" i="8"/>
  <c r="D217" i="8"/>
  <c r="D218" i="8"/>
  <c r="D219" i="8"/>
  <c r="D220" i="8"/>
  <c r="D221" i="8"/>
  <c r="D222" i="8"/>
  <c r="D223" i="8"/>
  <c r="D224" i="8"/>
  <c r="D225" i="8"/>
  <c r="D226" i="8"/>
  <c r="D227" i="8"/>
  <c r="D228" i="8"/>
  <c r="D229" i="8"/>
  <c r="D230" i="8"/>
  <c r="D231" i="8"/>
  <c r="D232" i="8"/>
  <c r="D233" i="8"/>
  <c r="D234" i="8"/>
  <c r="D235" i="8"/>
  <c r="D236" i="8"/>
  <c r="D237" i="8"/>
  <c r="D238" i="8"/>
  <c r="D239" i="8"/>
  <c r="D240" i="8"/>
  <c r="D241" i="8"/>
  <c r="D242" i="8"/>
  <c r="D243" i="8"/>
  <c r="D244" i="8"/>
  <c r="D245" i="8"/>
  <c r="D246" i="8"/>
  <c r="D247" i="8"/>
  <c r="D248" i="8"/>
  <c r="D249" i="8"/>
  <c r="D250" i="8"/>
  <c r="D251" i="8"/>
  <c r="D252" i="8"/>
  <c r="D253" i="8"/>
  <c r="D254" i="8"/>
  <c r="D255" i="8"/>
  <c r="D256" i="8"/>
  <c r="D257" i="8"/>
  <c r="D258" i="8"/>
  <c r="D259" i="8"/>
  <c r="D260" i="8"/>
  <c r="D261" i="8"/>
  <c r="D262" i="8"/>
  <c r="D263" i="8"/>
  <c r="D264" i="8"/>
  <c r="D265" i="8"/>
  <c r="D266" i="8"/>
  <c r="D267" i="8"/>
  <c r="D268" i="8"/>
  <c r="D269" i="8"/>
  <c r="D270" i="8"/>
  <c r="D271" i="8"/>
  <c r="D272" i="8"/>
  <c r="D273" i="8"/>
  <c r="D274" i="8"/>
  <c r="D275" i="8"/>
  <c r="D276" i="8"/>
  <c r="D277" i="8"/>
  <c r="D278" i="8"/>
  <c r="D279" i="8"/>
  <c r="D280" i="8"/>
  <c r="D281" i="8"/>
  <c r="D282" i="8"/>
  <c r="D283" i="8"/>
  <c r="D284" i="8"/>
  <c r="D285" i="8"/>
  <c r="D286" i="8"/>
  <c r="D287" i="8"/>
  <c r="D288" i="8"/>
  <c r="D289" i="8"/>
  <c r="D290" i="8"/>
  <c r="D291" i="8"/>
  <c r="D292" i="8"/>
  <c r="D293" i="8"/>
  <c r="D294" i="8"/>
  <c r="D295" i="8"/>
  <c r="D296" i="8"/>
  <c r="D297" i="8"/>
  <c r="D298" i="8"/>
  <c r="D299" i="8"/>
  <c r="D300" i="8"/>
  <c r="D301" i="8"/>
  <c r="D2" i="8"/>
  <c r="C6" i="2"/>
  <c r="D6" i="2"/>
  <c r="D3" i="10"/>
  <c r="D4" i="10"/>
  <c r="D5" i="10"/>
  <c r="D6" i="10"/>
  <c r="D7" i="10"/>
  <c r="D8" i="10"/>
  <c r="D9" i="10"/>
  <c r="D10" i="10"/>
  <c r="D11" i="10"/>
  <c r="D12" i="10"/>
  <c r="D13" i="10"/>
  <c r="D14" i="10"/>
  <c r="D15" i="10"/>
  <c r="D16" i="10"/>
  <c r="D17" i="10"/>
  <c r="D18" i="10"/>
  <c r="D19" i="10"/>
  <c r="D20" i="10"/>
  <c r="D21" i="10"/>
  <c r="D22" i="10"/>
  <c r="D23" i="10"/>
  <c r="D24" i="10"/>
  <c r="D25" i="10"/>
  <c r="D26" i="10"/>
  <c r="D27" i="10"/>
  <c r="D28" i="10"/>
  <c r="D29" i="10"/>
  <c r="D30" i="10"/>
  <c r="D31" i="10"/>
  <c r="D32" i="10"/>
  <c r="D33" i="10"/>
  <c r="D34" i="10"/>
  <c r="D35" i="10"/>
  <c r="D36" i="10"/>
  <c r="D37" i="10"/>
  <c r="D38" i="10"/>
  <c r="D39" i="10"/>
  <c r="D40" i="10"/>
  <c r="D41" i="10"/>
  <c r="D42" i="10"/>
  <c r="D43" i="10"/>
  <c r="D44" i="10"/>
  <c r="D45" i="10"/>
  <c r="D46" i="10"/>
  <c r="D47" i="10"/>
  <c r="D48" i="10"/>
  <c r="D49" i="10"/>
  <c r="D50" i="10"/>
  <c r="D51" i="10"/>
  <c r="D52" i="10"/>
  <c r="D53" i="10"/>
  <c r="D54" i="10"/>
  <c r="D55" i="10"/>
  <c r="D56" i="10"/>
  <c r="D57" i="10"/>
  <c r="D58" i="10"/>
  <c r="D59" i="10"/>
  <c r="D60" i="10"/>
  <c r="D61" i="10"/>
  <c r="D62" i="10"/>
  <c r="D63" i="10"/>
  <c r="D64" i="10"/>
  <c r="D65" i="10"/>
  <c r="D66" i="10"/>
  <c r="D67" i="10"/>
  <c r="D68" i="10"/>
  <c r="D69" i="10"/>
  <c r="D70" i="10"/>
  <c r="D71" i="10"/>
  <c r="D72" i="10"/>
  <c r="D73" i="10"/>
  <c r="D74" i="10"/>
  <c r="D75" i="10"/>
  <c r="D76" i="10"/>
  <c r="D77" i="10"/>
  <c r="D78" i="10"/>
  <c r="D79" i="10"/>
  <c r="D80" i="10"/>
  <c r="D81" i="10"/>
  <c r="D82" i="10"/>
  <c r="D83" i="10"/>
  <c r="D84" i="10"/>
  <c r="D85" i="10"/>
  <c r="D86" i="10"/>
  <c r="D87" i="10"/>
  <c r="D88" i="10"/>
  <c r="D89" i="10"/>
  <c r="D90" i="10"/>
  <c r="D91" i="10"/>
  <c r="D92" i="10"/>
  <c r="D93" i="10"/>
  <c r="D94" i="10"/>
  <c r="D95" i="10"/>
  <c r="D96" i="10"/>
  <c r="D97" i="10"/>
  <c r="D98" i="10"/>
  <c r="D99" i="10"/>
  <c r="D100" i="10"/>
  <c r="D101" i="10"/>
  <c r="D102" i="10"/>
  <c r="D103" i="10"/>
  <c r="D104" i="10"/>
  <c r="D105" i="10"/>
  <c r="D106" i="10"/>
  <c r="D107" i="10"/>
  <c r="D108" i="10"/>
  <c r="D109" i="10"/>
  <c r="D110" i="10"/>
  <c r="D111" i="10"/>
  <c r="D112" i="10"/>
  <c r="D113" i="10"/>
  <c r="D114" i="10"/>
  <c r="D115" i="10"/>
  <c r="D116" i="10"/>
  <c r="D117" i="10"/>
  <c r="D118" i="10"/>
  <c r="D119" i="10"/>
  <c r="D120" i="10"/>
  <c r="D121" i="10"/>
  <c r="D122" i="10"/>
  <c r="D123" i="10"/>
  <c r="D124" i="10"/>
  <c r="D125" i="10"/>
  <c r="D126" i="10"/>
  <c r="D127" i="10"/>
  <c r="D128" i="10"/>
  <c r="D129" i="10"/>
  <c r="D130" i="10"/>
  <c r="D131" i="10"/>
  <c r="D132" i="10"/>
  <c r="D133" i="10"/>
  <c r="D134" i="10"/>
  <c r="D135" i="10"/>
  <c r="D136" i="10"/>
  <c r="D137" i="10"/>
  <c r="D138" i="10"/>
  <c r="D139" i="10"/>
  <c r="D140" i="10"/>
  <c r="D141" i="10"/>
  <c r="D142" i="10"/>
  <c r="D143" i="10"/>
  <c r="D144" i="10"/>
  <c r="D145" i="10"/>
  <c r="D146" i="10"/>
  <c r="D147" i="10"/>
  <c r="D148" i="10"/>
  <c r="D149" i="10"/>
  <c r="D150" i="10"/>
  <c r="D151" i="10"/>
  <c r="D152" i="10"/>
  <c r="D153" i="10"/>
  <c r="D154" i="10"/>
  <c r="D155" i="10"/>
  <c r="D156" i="10"/>
  <c r="D157" i="10"/>
  <c r="D158" i="10"/>
  <c r="D159" i="10"/>
  <c r="D160" i="10"/>
  <c r="D161" i="10"/>
  <c r="D162" i="10"/>
  <c r="D163" i="10"/>
  <c r="D164" i="10"/>
  <c r="D165" i="10"/>
  <c r="D166" i="10"/>
  <c r="D167" i="10"/>
  <c r="D168" i="10"/>
  <c r="D169" i="10"/>
  <c r="D170" i="10"/>
  <c r="D171" i="10"/>
  <c r="D172" i="10"/>
  <c r="D173" i="10"/>
  <c r="D174" i="10"/>
  <c r="D175" i="10"/>
  <c r="D176" i="10"/>
  <c r="D177" i="10"/>
  <c r="D178" i="10"/>
  <c r="D179" i="10"/>
  <c r="D180" i="10"/>
  <c r="D181" i="10"/>
  <c r="D182" i="10"/>
  <c r="D183" i="10"/>
  <c r="D184" i="10"/>
  <c r="D185" i="10"/>
  <c r="D186" i="10"/>
  <c r="D187" i="10"/>
  <c r="D188" i="10"/>
  <c r="D189" i="10"/>
  <c r="D190" i="10"/>
  <c r="D191" i="10"/>
  <c r="D192" i="10"/>
  <c r="D193" i="10"/>
  <c r="D194" i="10"/>
  <c r="D195" i="10"/>
  <c r="D196" i="10"/>
  <c r="D197" i="10"/>
  <c r="D198" i="10"/>
  <c r="D199" i="10"/>
  <c r="D200" i="10"/>
  <c r="D201" i="10"/>
  <c r="D202" i="10"/>
  <c r="D203" i="10"/>
  <c r="D204" i="10"/>
  <c r="D205" i="10"/>
  <c r="D206" i="10"/>
  <c r="D207" i="10"/>
  <c r="D208" i="10"/>
  <c r="D209" i="10"/>
  <c r="D210" i="10"/>
  <c r="D211" i="10"/>
  <c r="D212" i="10"/>
  <c r="D213" i="10"/>
  <c r="D214" i="10"/>
  <c r="D215" i="10"/>
  <c r="D216" i="10"/>
  <c r="D217" i="10"/>
  <c r="D218" i="10"/>
  <c r="D219" i="10"/>
  <c r="D220" i="10"/>
  <c r="D221" i="10"/>
  <c r="D222" i="10"/>
  <c r="D223" i="10"/>
  <c r="D224" i="10"/>
  <c r="D225" i="10"/>
  <c r="D226" i="10"/>
  <c r="D227" i="10"/>
  <c r="D228" i="10"/>
  <c r="D229" i="10"/>
  <c r="D230" i="10"/>
  <c r="D231" i="10"/>
  <c r="D232" i="10"/>
  <c r="D233" i="10"/>
  <c r="D234" i="10"/>
  <c r="D235" i="10"/>
  <c r="D236" i="10"/>
  <c r="D237" i="10"/>
  <c r="D238" i="10"/>
  <c r="D239" i="10"/>
  <c r="D240" i="10"/>
  <c r="D241" i="10"/>
  <c r="D242" i="10"/>
  <c r="D243" i="10"/>
  <c r="D244" i="10"/>
  <c r="D245" i="10"/>
  <c r="D246" i="10"/>
  <c r="D247" i="10"/>
  <c r="D248" i="10"/>
  <c r="D249" i="10"/>
  <c r="D250" i="10"/>
  <c r="D251" i="10"/>
  <c r="D252" i="10"/>
  <c r="D253" i="10"/>
  <c r="D254" i="10"/>
  <c r="D255" i="10"/>
  <c r="D256" i="10"/>
  <c r="D257" i="10"/>
  <c r="D258" i="10"/>
  <c r="D259" i="10"/>
  <c r="D260" i="10"/>
  <c r="D261" i="10"/>
  <c r="D262" i="10"/>
  <c r="D263" i="10"/>
  <c r="D264" i="10"/>
  <c r="D265" i="10"/>
  <c r="D266" i="10"/>
  <c r="D267" i="10"/>
  <c r="D268" i="10"/>
  <c r="D269" i="10"/>
  <c r="D270" i="10"/>
  <c r="D271" i="10"/>
  <c r="D272" i="10"/>
  <c r="D273" i="10"/>
  <c r="D274" i="10"/>
  <c r="D275" i="10"/>
  <c r="D276" i="10"/>
  <c r="D277" i="10"/>
  <c r="D278" i="10"/>
  <c r="D279" i="10"/>
  <c r="D280" i="10"/>
  <c r="D281" i="10"/>
  <c r="D282" i="10"/>
  <c r="D283" i="10"/>
  <c r="D284" i="10"/>
  <c r="D285" i="10"/>
  <c r="D286" i="10"/>
  <c r="D287" i="10"/>
  <c r="D288" i="10"/>
  <c r="D289" i="10"/>
  <c r="D290" i="10"/>
  <c r="D291" i="10"/>
  <c r="D292" i="10"/>
  <c r="D293" i="10"/>
  <c r="D294" i="10"/>
  <c r="D295" i="10"/>
  <c r="D296" i="10"/>
  <c r="D297" i="10"/>
  <c r="D298" i="10"/>
  <c r="D299" i="10"/>
  <c r="D300" i="10"/>
  <c r="D301" i="10"/>
  <c r="D2" i="10"/>
  <c r="E44" i="2"/>
  <c r="D44" i="2"/>
  <c r="C44" i="2"/>
  <c r="D3" i="17"/>
  <c r="D4" i="17"/>
  <c r="D5" i="17"/>
  <c r="D6" i="17"/>
  <c r="D7" i="17"/>
  <c r="D8" i="17"/>
  <c r="D9" i="17"/>
  <c r="D10" i="17"/>
  <c r="D11" i="17"/>
  <c r="D12" i="17"/>
  <c r="D13" i="17"/>
  <c r="D14" i="17"/>
  <c r="D15" i="17"/>
  <c r="D16" i="17"/>
  <c r="D17" i="17"/>
  <c r="D18" i="17"/>
  <c r="D19" i="17"/>
  <c r="D20" i="17"/>
  <c r="D21" i="17"/>
  <c r="D22" i="17"/>
  <c r="D23" i="17"/>
  <c r="D24" i="17"/>
  <c r="D25" i="17"/>
  <c r="D26" i="17"/>
  <c r="D27" i="17"/>
  <c r="D28" i="17"/>
  <c r="D29" i="17"/>
  <c r="D30" i="17"/>
  <c r="D31" i="17"/>
  <c r="D32" i="17"/>
  <c r="D33" i="17"/>
  <c r="D34" i="17"/>
  <c r="D35" i="17"/>
  <c r="D36" i="17"/>
  <c r="D37" i="17"/>
  <c r="D38" i="17"/>
  <c r="D39" i="17"/>
  <c r="D40" i="17"/>
  <c r="D41" i="17"/>
  <c r="D42" i="17"/>
  <c r="D43" i="17"/>
  <c r="D44" i="17"/>
  <c r="D45" i="17"/>
  <c r="D46" i="17"/>
  <c r="D47" i="17"/>
  <c r="D48" i="17"/>
  <c r="D49" i="17"/>
  <c r="D50" i="17"/>
  <c r="D51" i="17"/>
  <c r="D52" i="17"/>
  <c r="D53" i="17"/>
  <c r="D54" i="17"/>
  <c r="D55" i="17"/>
  <c r="D56" i="17"/>
  <c r="D57" i="17"/>
  <c r="D58" i="17"/>
  <c r="D59" i="17"/>
  <c r="D60" i="17"/>
  <c r="D61" i="17"/>
  <c r="D62" i="17"/>
  <c r="D63" i="17"/>
  <c r="D64" i="17"/>
  <c r="D65" i="17"/>
  <c r="D66" i="17"/>
  <c r="D67" i="17"/>
  <c r="D68" i="17"/>
  <c r="D69" i="17"/>
  <c r="D70" i="17"/>
  <c r="D71" i="17"/>
  <c r="D72" i="17"/>
  <c r="D73" i="17"/>
  <c r="D74" i="17"/>
  <c r="D75" i="17"/>
  <c r="D76" i="17"/>
  <c r="D77" i="17"/>
  <c r="D78" i="17"/>
  <c r="D79" i="17"/>
  <c r="D80" i="17"/>
  <c r="D81" i="17"/>
  <c r="D82" i="17"/>
  <c r="D83" i="17"/>
  <c r="D84" i="17"/>
  <c r="D85" i="17"/>
  <c r="D86" i="17"/>
  <c r="D87" i="17"/>
  <c r="D88" i="17"/>
  <c r="D89" i="17"/>
  <c r="D90" i="17"/>
  <c r="D91" i="17"/>
  <c r="D92" i="17"/>
  <c r="D93" i="17"/>
  <c r="D94" i="17"/>
  <c r="D95" i="17"/>
  <c r="D96" i="17"/>
  <c r="D97" i="17"/>
  <c r="D98" i="17"/>
  <c r="D99" i="17"/>
  <c r="D100" i="17"/>
  <c r="D101" i="17"/>
  <c r="D102" i="17"/>
  <c r="D103" i="17"/>
  <c r="D104" i="17"/>
  <c r="D105" i="17"/>
  <c r="D106" i="17"/>
  <c r="D107" i="17"/>
  <c r="D108" i="17"/>
  <c r="D109" i="17"/>
  <c r="D110" i="17"/>
  <c r="D111" i="17"/>
  <c r="D112" i="17"/>
  <c r="D113" i="17"/>
  <c r="D114" i="17"/>
  <c r="D115" i="17"/>
  <c r="D116" i="17"/>
  <c r="D117" i="17"/>
  <c r="D118" i="17"/>
  <c r="D119" i="17"/>
  <c r="D120" i="17"/>
  <c r="D121" i="17"/>
  <c r="D122" i="17"/>
  <c r="D123" i="17"/>
  <c r="D124" i="17"/>
  <c r="D125" i="17"/>
  <c r="D126" i="17"/>
  <c r="D127" i="17"/>
  <c r="D128" i="17"/>
  <c r="D129" i="17"/>
  <c r="D130" i="17"/>
  <c r="D131" i="17"/>
  <c r="D132" i="17"/>
  <c r="D133" i="17"/>
  <c r="D134" i="17"/>
  <c r="D135" i="17"/>
  <c r="D136" i="17"/>
  <c r="D137" i="17"/>
  <c r="D138" i="17"/>
  <c r="D139" i="17"/>
  <c r="D140" i="17"/>
  <c r="D141" i="17"/>
  <c r="D142" i="17"/>
  <c r="D143" i="17"/>
  <c r="D144" i="17"/>
  <c r="D145" i="17"/>
  <c r="D146" i="17"/>
  <c r="D147" i="17"/>
  <c r="D148" i="17"/>
  <c r="D149" i="17"/>
  <c r="D150" i="17"/>
  <c r="D151" i="17"/>
  <c r="D152" i="17"/>
  <c r="D153" i="17"/>
  <c r="D154" i="17"/>
  <c r="D155" i="17"/>
  <c r="D156" i="17"/>
  <c r="D157" i="17"/>
  <c r="D158" i="17"/>
  <c r="D159" i="17"/>
  <c r="D160" i="17"/>
  <c r="D161" i="17"/>
  <c r="D162" i="17"/>
  <c r="D163" i="17"/>
  <c r="D164" i="17"/>
  <c r="D165" i="17"/>
  <c r="D166" i="17"/>
  <c r="D167" i="17"/>
  <c r="D168" i="17"/>
  <c r="D169" i="17"/>
  <c r="D170" i="17"/>
  <c r="D171" i="17"/>
  <c r="D172" i="17"/>
  <c r="D173" i="17"/>
  <c r="D174" i="17"/>
  <c r="D175" i="17"/>
  <c r="D176" i="17"/>
  <c r="D177" i="17"/>
  <c r="D178" i="17"/>
  <c r="D179" i="17"/>
  <c r="D180" i="17"/>
  <c r="D181" i="17"/>
  <c r="D182" i="17"/>
  <c r="D183" i="17"/>
  <c r="D184" i="17"/>
  <c r="D185" i="17"/>
  <c r="D186" i="17"/>
  <c r="D187" i="17"/>
  <c r="D188" i="17"/>
  <c r="D189" i="17"/>
  <c r="D190" i="17"/>
  <c r="D191" i="17"/>
  <c r="D192" i="17"/>
  <c r="D193" i="17"/>
  <c r="D194" i="17"/>
  <c r="D195" i="17"/>
  <c r="D196" i="17"/>
  <c r="D197" i="17"/>
  <c r="D198" i="17"/>
  <c r="D199" i="17"/>
  <c r="D200" i="17"/>
  <c r="D201" i="17"/>
  <c r="D202" i="17"/>
  <c r="D203" i="17"/>
  <c r="D204" i="17"/>
  <c r="D205" i="17"/>
  <c r="D206" i="17"/>
  <c r="D207" i="17"/>
  <c r="D208" i="17"/>
  <c r="D209" i="17"/>
  <c r="D210" i="17"/>
  <c r="D211" i="17"/>
  <c r="D212" i="17"/>
  <c r="D213" i="17"/>
  <c r="D214" i="17"/>
  <c r="D215" i="17"/>
  <c r="D216" i="17"/>
  <c r="D217" i="17"/>
  <c r="D218" i="17"/>
  <c r="D219" i="17"/>
  <c r="D220" i="17"/>
  <c r="D221" i="17"/>
  <c r="D222" i="17"/>
  <c r="D223" i="17"/>
  <c r="D224" i="17"/>
  <c r="D225" i="17"/>
  <c r="D226" i="17"/>
  <c r="D227" i="17"/>
  <c r="D228" i="17"/>
  <c r="D229" i="17"/>
  <c r="D230" i="17"/>
  <c r="D231" i="17"/>
  <c r="D232" i="17"/>
  <c r="D233" i="17"/>
  <c r="D234" i="17"/>
  <c r="D235" i="17"/>
  <c r="D236" i="17"/>
  <c r="D237" i="17"/>
  <c r="D238" i="17"/>
  <c r="D239" i="17"/>
  <c r="D240" i="17"/>
  <c r="D241" i="17"/>
  <c r="D242" i="17"/>
  <c r="D243" i="17"/>
  <c r="D244" i="17"/>
  <c r="D245" i="17"/>
  <c r="D246" i="17"/>
  <c r="D247" i="17"/>
  <c r="D248" i="17"/>
  <c r="D249" i="17"/>
  <c r="D250" i="17"/>
  <c r="D251" i="17"/>
  <c r="D252" i="17"/>
  <c r="D253" i="17"/>
  <c r="D254" i="17"/>
  <c r="D255" i="17"/>
  <c r="D256" i="17"/>
  <c r="D257" i="17"/>
  <c r="D258" i="17"/>
  <c r="D259" i="17"/>
  <c r="D260" i="17"/>
  <c r="D261" i="17"/>
  <c r="D262" i="17"/>
  <c r="D263" i="17"/>
  <c r="D264" i="17"/>
  <c r="D265" i="17"/>
  <c r="D266" i="17"/>
  <c r="D267" i="17"/>
  <c r="D268" i="17"/>
  <c r="D269" i="17"/>
  <c r="D270" i="17"/>
  <c r="D271" i="17"/>
  <c r="D272" i="17"/>
  <c r="D273" i="17"/>
  <c r="D274" i="17"/>
  <c r="D275" i="17"/>
  <c r="D276" i="17"/>
  <c r="D277" i="17"/>
  <c r="D278" i="17"/>
  <c r="D279" i="17"/>
  <c r="D280" i="17"/>
  <c r="D281" i="17"/>
  <c r="D282" i="17"/>
  <c r="D283" i="17"/>
  <c r="D284" i="17"/>
  <c r="D285" i="17"/>
  <c r="D286" i="17"/>
  <c r="D287" i="17"/>
  <c r="D288" i="17"/>
  <c r="D289" i="17"/>
  <c r="D290" i="17"/>
  <c r="D291" i="17"/>
  <c r="D292" i="17"/>
  <c r="D293" i="17"/>
  <c r="D294" i="17"/>
  <c r="D295" i="17"/>
  <c r="D296" i="17"/>
  <c r="D297" i="17"/>
  <c r="D298" i="17"/>
  <c r="D299" i="17"/>
  <c r="D300" i="17"/>
  <c r="D301" i="17"/>
  <c r="D2" i="17"/>
  <c r="E43" i="2"/>
  <c r="D43" i="2"/>
  <c r="C43" i="2"/>
  <c r="D3" i="16"/>
  <c r="D4" i="16"/>
  <c r="D5" i="16"/>
  <c r="D6" i="16"/>
  <c r="D7" i="16"/>
  <c r="D8" i="16"/>
  <c r="D9" i="16"/>
  <c r="D10" i="16"/>
  <c r="D11" i="16"/>
  <c r="D12" i="16"/>
  <c r="D13" i="16"/>
  <c r="D14" i="16"/>
  <c r="D15" i="16"/>
  <c r="D16" i="16"/>
  <c r="D17" i="16"/>
  <c r="D18" i="16"/>
  <c r="D19" i="16"/>
  <c r="D20" i="16"/>
  <c r="D21" i="16"/>
  <c r="D22" i="16"/>
  <c r="D23" i="16"/>
  <c r="D24" i="16"/>
  <c r="D25" i="16"/>
  <c r="D26" i="16"/>
  <c r="D27" i="16"/>
  <c r="D28" i="16"/>
  <c r="D29" i="16"/>
  <c r="D30" i="16"/>
  <c r="D31" i="16"/>
  <c r="D32" i="16"/>
  <c r="D33" i="16"/>
  <c r="D34" i="16"/>
  <c r="D35" i="16"/>
  <c r="D36" i="16"/>
  <c r="D37" i="16"/>
  <c r="D38" i="16"/>
  <c r="D39" i="16"/>
  <c r="D40" i="16"/>
  <c r="D41" i="16"/>
  <c r="D42" i="16"/>
  <c r="D43" i="16"/>
  <c r="D44" i="16"/>
  <c r="D45" i="16"/>
  <c r="D46" i="16"/>
  <c r="D47" i="16"/>
  <c r="D48" i="16"/>
  <c r="D49" i="16"/>
  <c r="D50" i="16"/>
  <c r="D51" i="16"/>
  <c r="D52" i="16"/>
  <c r="D53" i="16"/>
  <c r="D54" i="16"/>
  <c r="D55" i="16"/>
  <c r="D56" i="16"/>
  <c r="D57" i="16"/>
  <c r="D58" i="16"/>
  <c r="D59" i="16"/>
  <c r="D60" i="16"/>
  <c r="D61" i="16"/>
  <c r="D62" i="16"/>
  <c r="D63" i="16"/>
  <c r="D64" i="16"/>
  <c r="D65" i="16"/>
  <c r="D66" i="16"/>
  <c r="D67" i="16"/>
  <c r="D68" i="16"/>
  <c r="D69" i="16"/>
  <c r="D70" i="16"/>
  <c r="D71" i="16"/>
  <c r="D72" i="16"/>
  <c r="D73" i="16"/>
  <c r="D74" i="16"/>
  <c r="D75" i="16"/>
  <c r="D76" i="16"/>
  <c r="D77" i="16"/>
  <c r="D78" i="16"/>
  <c r="D79" i="16"/>
  <c r="D80" i="16"/>
  <c r="D81" i="16"/>
  <c r="D82" i="16"/>
  <c r="D83" i="16"/>
  <c r="D84" i="16"/>
  <c r="D85" i="16"/>
  <c r="D86" i="16"/>
  <c r="D87" i="16"/>
  <c r="D88" i="16"/>
  <c r="D89" i="16"/>
  <c r="D90" i="16"/>
  <c r="D91" i="16"/>
  <c r="D92" i="16"/>
  <c r="D93" i="16"/>
  <c r="D94" i="16"/>
  <c r="D95" i="16"/>
  <c r="D96" i="16"/>
  <c r="D97" i="16"/>
  <c r="D98" i="16"/>
  <c r="D99" i="16"/>
  <c r="D100" i="16"/>
  <c r="D101" i="16"/>
  <c r="D102" i="16"/>
  <c r="D103" i="16"/>
  <c r="D104" i="16"/>
  <c r="D105" i="16"/>
  <c r="D106" i="16"/>
  <c r="D107" i="16"/>
  <c r="D108" i="16"/>
  <c r="D109" i="16"/>
  <c r="D110" i="16"/>
  <c r="D111" i="16"/>
  <c r="D112" i="16"/>
  <c r="D113" i="16"/>
  <c r="D114" i="16"/>
  <c r="D115" i="16"/>
  <c r="D116" i="16"/>
  <c r="D117" i="16"/>
  <c r="D118" i="16"/>
  <c r="D119" i="16"/>
  <c r="D120" i="16"/>
  <c r="D121" i="16"/>
  <c r="D122" i="16"/>
  <c r="D123" i="16"/>
  <c r="D124" i="16"/>
  <c r="D125" i="16"/>
  <c r="D126" i="16"/>
  <c r="D127" i="16"/>
  <c r="D128" i="16"/>
  <c r="D129" i="16"/>
  <c r="D130" i="16"/>
  <c r="D131" i="16"/>
  <c r="D132" i="16"/>
  <c r="D133" i="16"/>
  <c r="D134" i="16"/>
  <c r="D135" i="16"/>
  <c r="D136" i="16"/>
  <c r="D137" i="16"/>
  <c r="D138" i="16"/>
  <c r="D139" i="16"/>
  <c r="D140" i="16"/>
  <c r="D141" i="16"/>
  <c r="D142" i="16"/>
  <c r="D143" i="16"/>
  <c r="D144" i="16"/>
  <c r="D145" i="16"/>
  <c r="D146" i="16"/>
  <c r="D147" i="16"/>
  <c r="D148" i="16"/>
  <c r="D149" i="16"/>
  <c r="D150" i="16"/>
  <c r="D151" i="16"/>
  <c r="D152" i="16"/>
  <c r="D153" i="16"/>
  <c r="D154" i="16"/>
  <c r="D155" i="16"/>
  <c r="D156" i="16"/>
  <c r="D157" i="16"/>
  <c r="D158" i="16"/>
  <c r="D159" i="16"/>
  <c r="D160" i="16"/>
  <c r="D161" i="16"/>
  <c r="D162" i="16"/>
  <c r="D163" i="16"/>
  <c r="D164" i="16"/>
  <c r="D165" i="16"/>
  <c r="D166" i="16"/>
  <c r="D167" i="16"/>
  <c r="D168" i="16"/>
  <c r="D169" i="16"/>
  <c r="D170" i="16"/>
  <c r="D171" i="16"/>
  <c r="D172" i="16"/>
  <c r="D173" i="16"/>
  <c r="D174" i="16"/>
  <c r="D175" i="16"/>
  <c r="D176" i="16"/>
  <c r="D177" i="16"/>
  <c r="D178" i="16"/>
  <c r="D179" i="16"/>
  <c r="D180" i="16"/>
  <c r="D181" i="16"/>
  <c r="D182" i="16"/>
  <c r="D183" i="16"/>
  <c r="D184" i="16"/>
  <c r="D185" i="16"/>
  <c r="D186" i="16"/>
  <c r="D187" i="16"/>
  <c r="D188" i="16"/>
  <c r="D189" i="16"/>
  <c r="D190" i="16"/>
  <c r="D191" i="16"/>
  <c r="D192" i="16"/>
  <c r="D193" i="16"/>
  <c r="D194" i="16"/>
  <c r="D195" i="16"/>
  <c r="D196" i="16"/>
  <c r="D197" i="16"/>
  <c r="D198" i="16"/>
  <c r="D199" i="16"/>
  <c r="D200" i="16"/>
  <c r="D201" i="16"/>
  <c r="D202" i="16"/>
  <c r="D203" i="16"/>
  <c r="D204" i="16"/>
  <c r="D205" i="16"/>
  <c r="D206" i="16"/>
  <c r="D207" i="16"/>
  <c r="D208" i="16"/>
  <c r="D209" i="16"/>
  <c r="D210" i="16"/>
  <c r="D211" i="16"/>
  <c r="D212" i="16"/>
  <c r="D213" i="16"/>
  <c r="D214" i="16"/>
  <c r="D215" i="16"/>
  <c r="D216" i="16"/>
  <c r="D217" i="16"/>
  <c r="D218" i="16"/>
  <c r="D219" i="16"/>
  <c r="D220" i="16"/>
  <c r="D221" i="16"/>
  <c r="D222" i="16"/>
  <c r="D223" i="16"/>
  <c r="D224" i="16"/>
  <c r="D225" i="16"/>
  <c r="D226" i="16"/>
  <c r="D227" i="16"/>
  <c r="D228" i="16"/>
  <c r="D229" i="16"/>
  <c r="D230" i="16"/>
  <c r="D231" i="16"/>
  <c r="D232" i="16"/>
  <c r="D233" i="16"/>
  <c r="D234" i="16"/>
  <c r="D235" i="16"/>
  <c r="D236" i="16"/>
  <c r="D237" i="16"/>
  <c r="D238" i="16"/>
  <c r="D239" i="16"/>
  <c r="D240" i="16"/>
  <c r="D241" i="16"/>
  <c r="D242" i="16"/>
  <c r="D243" i="16"/>
  <c r="D244" i="16"/>
  <c r="D245" i="16"/>
  <c r="D246" i="16"/>
  <c r="D247" i="16"/>
  <c r="D248" i="16"/>
  <c r="D249" i="16"/>
  <c r="D250" i="16"/>
  <c r="D251" i="16"/>
  <c r="D252" i="16"/>
  <c r="D253" i="16"/>
  <c r="D254" i="16"/>
  <c r="D255" i="16"/>
  <c r="D256" i="16"/>
  <c r="D257" i="16"/>
  <c r="D258" i="16"/>
  <c r="D259" i="16"/>
  <c r="D260" i="16"/>
  <c r="D261" i="16"/>
  <c r="D262" i="16"/>
  <c r="D263" i="16"/>
  <c r="D264" i="16"/>
  <c r="D265" i="16"/>
  <c r="D266" i="16"/>
  <c r="D267" i="16"/>
  <c r="D268" i="16"/>
  <c r="D269" i="16"/>
  <c r="D270" i="16"/>
  <c r="D271" i="16"/>
  <c r="D272" i="16"/>
  <c r="D273" i="16"/>
  <c r="D274" i="16"/>
  <c r="D275" i="16"/>
  <c r="D276" i="16"/>
  <c r="D277" i="16"/>
  <c r="D278" i="16"/>
  <c r="D279" i="16"/>
  <c r="D280" i="16"/>
  <c r="D281" i="16"/>
  <c r="D282" i="16"/>
  <c r="D283" i="16"/>
  <c r="D284" i="16"/>
  <c r="D285" i="16"/>
  <c r="D286" i="16"/>
  <c r="D287" i="16"/>
  <c r="D288" i="16"/>
  <c r="D289" i="16"/>
  <c r="D290" i="16"/>
  <c r="D291" i="16"/>
  <c r="D292" i="16"/>
  <c r="D293" i="16"/>
  <c r="D294" i="16"/>
  <c r="D295" i="16"/>
  <c r="D296" i="16"/>
  <c r="D297" i="16"/>
  <c r="D298" i="16"/>
  <c r="D299" i="16"/>
  <c r="D300" i="16"/>
  <c r="D301" i="16"/>
  <c r="D2" i="16"/>
  <c r="E45" i="2"/>
  <c r="D45" i="2"/>
  <c r="C45" i="2"/>
  <c r="D3" i="18"/>
  <c r="D4" i="18"/>
  <c r="D5" i="18"/>
  <c r="D6" i="18"/>
  <c r="D7" i="18"/>
  <c r="D8" i="18"/>
  <c r="D9" i="18"/>
  <c r="D10" i="18"/>
  <c r="D11" i="18"/>
  <c r="D12" i="18"/>
  <c r="D13" i="18"/>
  <c r="D14" i="18"/>
  <c r="D15" i="18"/>
  <c r="D16" i="18"/>
  <c r="D17" i="18"/>
  <c r="D18" i="18"/>
  <c r="D19" i="18"/>
  <c r="D20" i="18"/>
  <c r="D21" i="18"/>
  <c r="D22" i="18"/>
  <c r="D23" i="18"/>
  <c r="D24" i="18"/>
  <c r="D25" i="18"/>
  <c r="D26" i="18"/>
  <c r="D27" i="18"/>
  <c r="D28" i="18"/>
  <c r="D29" i="18"/>
  <c r="D30" i="18"/>
  <c r="D31" i="18"/>
  <c r="D32" i="18"/>
  <c r="D33" i="18"/>
  <c r="D34" i="18"/>
  <c r="D35" i="18"/>
  <c r="D36" i="18"/>
  <c r="D37" i="18"/>
  <c r="D38" i="18"/>
  <c r="D39" i="18"/>
  <c r="D40" i="18"/>
  <c r="D41" i="18"/>
  <c r="D42" i="18"/>
  <c r="D43" i="18"/>
  <c r="D44" i="18"/>
  <c r="D45" i="18"/>
  <c r="D46" i="18"/>
  <c r="D47" i="18"/>
  <c r="D48" i="18"/>
  <c r="D49" i="18"/>
  <c r="D50" i="18"/>
  <c r="D51" i="18"/>
  <c r="D52" i="18"/>
  <c r="D53" i="18"/>
  <c r="D54" i="18"/>
  <c r="D55" i="18"/>
  <c r="D56" i="18"/>
  <c r="D57" i="18"/>
  <c r="D58" i="18"/>
  <c r="D59" i="18"/>
  <c r="D60" i="18"/>
  <c r="D61" i="18"/>
  <c r="D62" i="18"/>
  <c r="D63" i="18"/>
  <c r="D64" i="18"/>
  <c r="D65" i="18"/>
  <c r="D66" i="18"/>
  <c r="D67" i="18"/>
  <c r="D68" i="18"/>
  <c r="D69" i="18"/>
  <c r="D70" i="18"/>
  <c r="D71" i="18"/>
  <c r="D72" i="18"/>
  <c r="D73" i="18"/>
  <c r="D74" i="18"/>
  <c r="D75" i="18"/>
  <c r="D76" i="18"/>
  <c r="D77" i="18"/>
  <c r="D78" i="18"/>
  <c r="D79" i="18"/>
  <c r="D80" i="18"/>
  <c r="D81" i="18"/>
  <c r="D82" i="18"/>
  <c r="D83" i="18"/>
  <c r="D84" i="18"/>
  <c r="D85" i="18"/>
  <c r="D86" i="18"/>
  <c r="D87" i="18"/>
  <c r="D88" i="18"/>
  <c r="D89" i="18"/>
  <c r="D90" i="18"/>
  <c r="D91" i="18"/>
  <c r="D92" i="18"/>
  <c r="D93" i="18"/>
  <c r="D94" i="18"/>
  <c r="D95" i="18"/>
  <c r="D96" i="18"/>
  <c r="D97" i="18"/>
  <c r="D98" i="18"/>
  <c r="D99" i="18"/>
  <c r="D100" i="18"/>
  <c r="D101" i="18"/>
  <c r="D102" i="18"/>
  <c r="D103" i="18"/>
  <c r="D104" i="18"/>
  <c r="D105" i="18"/>
  <c r="D106" i="18"/>
  <c r="D107" i="18"/>
  <c r="D108" i="18"/>
  <c r="D109" i="18"/>
  <c r="D110" i="18"/>
  <c r="D111" i="18"/>
  <c r="D112" i="18"/>
  <c r="D113" i="18"/>
  <c r="D114" i="18"/>
  <c r="D115" i="18"/>
  <c r="D116" i="18"/>
  <c r="D117" i="18"/>
  <c r="D118" i="18"/>
  <c r="D119" i="18"/>
  <c r="D120" i="18"/>
  <c r="D121" i="18"/>
  <c r="D122" i="18"/>
  <c r="D123" i="18"/>
  <c r="D124" i="18"/>
  <c r="D125" i="18"/>
  <c r="D126" i="18"/>
  <c r="D127" i="18"/>
  <c r="D128" i="18"/>
  <c r="D129" i="18"/>
  <c r="D130" i="18"/>
  <c r="D131" i="18"/>
  <c r="D132" i="18"/>
  <c r="D133" i="18"/>
  <c r="D134" i="18"/>
  <c r="D135" i="18"/>
  <c r="D136" i="18"/>
  <c r="D137" i="18"/>
  <c r="D138" i="18"/>
  <c r="D139" i="18"/>
  <c r="D140" i="18"/>
  <c r="D141" i="18"/>
  <c r="D142" i="18"/>
  <c r="D143" i="18"/>
  <c r="D144" i="18"/>
  <c r="D145" i="18"/>
  <c r="D146" i="18"/>
  <c r="D147" i="18"/>
  <c r="D148" i="18"/>
  <c r="D149" i="18"/>
  <c r="D150" i="18"/>
  <c r="D151" i="18"/>
  <c r="D152" i="18"/>
  <c r="D153" i="18"/>
  <c r="D154" i="18"/>
  <c r="D155" i="18"/>
  <c r="D156" i="18"/>
  <c r="D157" i="18"/>
  <c r="D158" i="18"/>
  <c r="D159" i="18"/>
  <c r="D160" i="18"/>
  <c r="D161" i="18"/>
  <c r="D162" i="18"/>
  <c r="D163" i="18"/>
  <c r="D164" i="18"/>
  <c r="D165" i="18"/>
  <c r="D166" i="18"/>
  <c r="D167" i="18"/>
  <c r="D168" i="18"/>
  <c r="D169" i="18"/>
  <c r="D170" i="18"/>
  <c r="D171" i="18"/>
  <c r="D172" i="18"/>
  <c r="D173" i="18"/>
  <c r="D174" i="18"/>
  <c r="D175" i="18"/>
  <c r="D176" i="18"/>
  <c r="D177" i="18"/>
  <c r="D178" i="18"/>
  <c r="D179" i="18"/>
  <c r="D180" i="18"/>
  <c r="D181" i="18"/>
  <c r="D182" i="18"/>
  <c r="D183" i="18"/>
  <c r="D184" i="18"/>
  <c r="D185" i="18"/>
  <c r="D186" i="18"/>
  <c r="D187" i="18"/>
  <c r="D188" i="18"/>
  <c r="D189" i="18"/>
  <c r="D190" i="18"/>
  <c r="D191" i="18"/>
  <c r="D192" i="18"/>
  <c r="D193" i="18"/>
  <c r="D194" i="18"/>
  <c r="D195" i="18"/>
  <c r="D196" i="18"/>
  <c r="D197" i="18"/>
  <c r="D198" i="18"/>
  <c r="D199" i="18"/>
  <c r="D200" i="18"/>
  <c r="D201" i="18"/>
  <c r="D202" i="18"/>
  <c r="D203" i="18"/>
  <c r="D204" i="18"/>
  <c r="D205" i="18"/>
  <c r="D206" i="18"/>
  <c r="D207" i="18"/>
  <c r="D208" i="18"/>
  <c r="D209" i="18"/>
  <c r="D210" i="18"/>
  <c r="D211" i="18"/>
  <c r="D212" i="18"/>
  <c r="D213" i="18"/>
  <c r="D214" i="18"/>
  <c r="D215" i="18"/>
  <c r="D216" i="18"/>
  <c r="D217" i="18"/>
  <c r="D218" i="18"/>
  <c r="D219" i="18"/>
  <c r="D220" i="18"/>
  <c r="D221" i="18"/>
  <c r="D222" i="18"/>
  <c r="D223" i="18"/>
  <c r="D224" i="18"/>
  <c r="D225" i="18"/>
  <c r="D226" i="18"/>
  <c r="D227" i="18"/>
  <c r="D228" i="18"/>
  <c r="D229" i="18"/>
  <c r="D230" i="18"/>
  <c r="D231" i="18"/>
  <c r="D232" i="18"/>
  <c r="D233" i="18"/>
  <c r="D234" i="18"/>
  <c r="D235" i="18"/>
  <c r="D236" i="18"/>
  <c r="D237" i="18"/>
  <c r="D238" i="18"/>
  <c r="D239" i="18"/>
  <c r="D240" i="18"/>
  <c r="D241" i="18"/>
  <c r="D242" i="18"/>
  <c r="D243" i="18"/>
  <c r="D244" i="18"/>
  <c r="D245" i="18"/>
  <c r="D246" i="18"/>
  <c r="D247" i="18"/>
  <c r="D248" i="18"/>
  <c r="D249" i="18"/>
  <c r="D250" i="18"/>
  <c r="D251" i="18"/>
  <c r="D252" i="18"/>
  <c r="D253" i="18"/>
  <c r="D254" i="18"/>
  <c r="D255" i="18"/>
  <c r="D256" i="18"/>
  <c r="D257" i="18"/>
  <c r="D258" i="18"/>
  <c r="D259" i="18"/>
  <c r="D260" i="18"/>
  <c r="D261" i="18"/>
  <c r="D262" i="18"/>
  <c r="D263" i="18"/>
  <c r="D264" i="18"/>
  <c r="D265" i="18"/>
  <c r="D266" i="18"/>
  <c r="D267" i="18"/>
  <c r="D268" i="18"/>
  <c r="D269" i="18"/>
  <c r="D270" i="18"/>
  <c r="D271" i="18"/>
  <c r="D272" i="18"/>
  <c r="D273" i="18"/>
  <c r="D274" i="18"/>
  <c r="D275" i="18"/>
  <c r="D276" i="18"/>
  <c r="D277" i="18"/>
  <c r="D278" i="18"/>
  <c r="D279" i="18"/>
  <c r="D280" i="18"/>
  <c r="D281" i="18"/>
  <c r="D282" i="18"/>
  <c r="D283" i="18"/>
  <c r="D284" i="18"/>
  <c r="D285" i="18"/>
  <c r="D286" i="18"/>
  <c r="D287" i="18"/>
  <c r="D288" i="18"/>
  <c r="D289" i="18"/>
  <c r="D290" i="18"/>
  <c r="D291" i="18"/>
  <c r="D292" i="18"/>
  <c r="D293" i="18"/>
  <c r="D294" i="18"/>
  <c r="D295" i="18"/>
  <c r="D296" i="18"/>
  <c r="D297" i="18"/>
  <c r="D298" i="18"/>
  <c r="D299" i="18"/>
  <c r="D300" i="18"/>
  <c r="D301" i="18"/>
  <c r="D2" i="18"/>
  <c r="E42" i="2"/>
  <c r="D42" i="2"/>
  <c r="C42" i="2"/>
  <c r="E41" i="2"/>
  <c r="D41" i="2"/>
  <c r="C41" i="2"/>
  <c r="D3" i="14"/>
  <c r="D4" i="14"/>
  <c r="D5" i="14"/>
  <c r="D6" i="14"/>
  <c r="D7" i="14"/>
  <c r="D8" i="14"/>
  <c r="D9" i="14"/>
  <c r="D10" i="14"/>
  <c r="D11" i="14"/>
  <c r="D12" i="14"/>
  <c r="D13" i="14"/>
  <c r="D14" i="14"/>
  <c r="D15" i="14"/>
  <c r="D16" i="14"/>
  <c r="D17" i="14"/>
  <c r="D18" i="14"/>
  <c r="D19" i="14"/>
  <c r="D20" i="14"/>
  <c r="D21" i="14"/>
  <c r="D22" i="14"/>
  <c r="D23" i="14"/>
  <c r="D24" i="14"/>
  <c r="D25" i="14"/>
  <c r="D26" i="14"/>
  <c r="D27" i="14"/>
  <c r="D28" i="14"/>
  <c r="D29" i="14"/>
  <c r="D30" i="14"/>
  <c r="D31" i="14"/>
  <c r="D32" i="14"/>
  <c r="D33" i="14"/>
  <c r="D34" i="14"/>
  <c r="D35" i="14"/>
  <c r="D36" i="14"/>
  <c r="D37" i="14"/>
  <c r="D38" i="14"/>
  <c r="D39" i="14"/>
  <c r="D40" i="14"/>
  <c r="D41" i="14"/>
  <c r="D42" i="14"/>
  <c r="D43" i="14"/>
  <c r="D44" i="14"/>
  <c r="D45" i="14"/>
  <c r="D46" i="14"/>
  <c r="D47" i="14"/>
  <c r="D48" i="14"/>
  <c r="D49" i="14"/>
  <c r="D50" i="14"/>
  <c r="D51" i="14"/>
  <c r="D52" i="14"/>
  <c r="D53" i="14"/>
  <c r="D54" i="14"/>
  <c r="D55" i="14"/>
  <c r="D56" i="14"/>
  <c r="D57" i="14"/>
  <c r="D58" i="14"/>
  <c r="D59" i="14"/>
  <c r="D60" i="14"/>
  <c r="D61" i="14"/>
  <c r="D62" i="14"/>
  <c r="D63" i="14"/>
  <c r="D64" i="14"/>
  <c r="D65" i="14"/>
  <c r="D66" i="14"/>
  <c r="D67" i="14"/>
  <c r="D68" i="14"/>
  <c r="D69" i="14"/>
  <c r="D70" i="14"/>
  <c r="D71" i="14"/>
  <c r="D72" i="14"/>
  <c r="D73" i="14"/>
  <c r="D74" i="14"/>
  <c r="D75" i="14"/>
  <c r="D76" i="14"/>
  <c r="D77" i="14"/>
  <c r="D78" i="14"/>
  <c r="D79" i="14"/>
  <c r="D80" i="14"/>
  <c r="D81" i="14"/>
  <c r="D82" i="14"/>
  <c r="D83" i="14"/>
  <c r="D84" i="14"/>
  <c r="D85" i="14"/>
  <c r="D86" i="14"/>
  <c r="D87" i="14"/>
  <c r="D88" i="14"/>
  <c r="D89" i="14"/>
  <c r="D90" i="14"/>
  <c r="D91" i="14"/>
  <c r="D92" i="14"/>
  <c r="D93" i="14"/>
  <c r="D94" i="14"/>
  <c r="D95" i="14"/>
  <c r="D96" i="14"/>
  <c r="D97" i="14"/>
  <c r="D98" i="14"/>
  <c r="D99" i="14"/>
  <c r="D100" i="14"/>
  <c r="D101" i="14"/>
  <c r="D102" i="14"/>
  <c r="D103" i="14"/>
  <c r="D104" i="14"/>
  <c r="D105" i="14"/>
  <c r="D106" i="14"/>
  <c r="D107" i="14"/>
  <c r="D108" i="14"/>
  <c r="D109" i="14"/>
  <c r="D110" i="14"/>
  <c r="D111" i="14"/>
  <c r="D112" i="14"/>
  <c r="D113" i="14"/>
  <c r="D114" i="14"/>
  <c r="D115" i="14"/>
  <c r="D116" i="14"/>
  <c r="D117" i="14"/>
  <c r="D118" i="14"/>
  <c r="D119" i="14"/>
  <c r="D120" i="14"/>
  <c r="D121" i="14"/>
  <c r="D122" i="14"/>
  <c r="D123" i="14"/>
  <c r="D124" i="14"/>
  <c r="D125" i="14"/>
  <c r="D126" i="14"/>
  <c r="D127" i="14"/>
  <c r="D128" i="14"/>
  <c r="D129" i="14"/>
  <c r="D130" i="14"/>
  <c r="D131" i="14"/>
  <c r="D132" i="14"/>
  <c r="D133" i="14"/>
  <c r="D134" i="14"/>
  <c r="D135" i="14"/>
  <c r="D136" i="14"/>
  <c r="D137" i="14"/>
  <c r="D138" i="14"/>
  <c r="D139" i="14"/>
  <c r="D140" i="14"/>
  <c r="D141" i="14"/>
  <c r="D142" i="14"/>
  <c r="D143" i="14"/>
  <c r="D144" i="14"/>
  <c r="D145" i="14"/>
  <c r="D146" i="14"/>
  <c r="D147" i="14"/>
  <c r="D148" i="14"/>
  <c r="D149" i="14"/>
  <c r="D150" i="14"/>
  <c r="D151" i="14"/>
  <c r="D152" i="14"/>
  <c r="D153" i="14"/>
  <c r="D154" i="14"/>
  <c r="D155" i="14"/>
  <c r="D156" i="14"/>
  <c r="D157" i="14"/>
  <c r="D158" i="14"/>
  <c r="D159" i="14"/>
  <c r="D160" i="14"/>
  <c r="D161" i="14"/>
  <c r="D162" i="14"/>
  <c r="D163" i="14"/>
  <c r="D164" i="14"/>
  <c r="D165" i="14"/>
  <c r="D166" i="14"/>
  <c r="D167" i="14"/>
  <c r="D168" i="14"/>
  <c r="D169" i="14"/>
  <c r="D170" i="14"/>
  <c r="D171" i="14"/>
  <c r="D172" i="14"/>
  <c r="D173" i="14"/>
  <c r="D174" i="14"/>
  <c r="D175" i="14"/>
  <c r="D176" i="14"/>
  <c r="D177" i="14"/>
  <c r="D178" i="14"/>
  <c r="D179" i="14"/>
  <c r="D180" i="14"/>
  <c r="D181" i="14"/>
  <c r="D182" i="14"/>
  <c r="D183" i="14"/>
  <c r="D184" i="14"/>
  <c r="D185" i="14"/>
  <c r="D186" i="14"/>
  <c r="D187" i="14"/>
  <c r="D188" i="14"/>
  <c r="D189" i="14"/>
  <c r="D190" i="14"/>
  <c r="D191" i="14"/>
  <c r="D192" i="14"/>
  <c r="D193" i="14"/>
  <c r="D194" i="14"/>
  <c r="D195" i="14"/>
  <c r="D196" i="14"/>
  <c r="D197" i="14"/>
  <c r="D198" i="14"/>
  <c r="D199" i="14"/>
  <c r="D200" i="14"/>
  <c r="D201" i="14"/>
  <c r="D202" i="14"/>
  <c r="D203" i="14"/>
  <c r="D204" i="14"/>
  <c r="D205" i="14"/>
  <c r="D206" i="14"/>
  <c r="D207" i="14"/>
  <c r="D208" i="14"/>
  <c r="D209" i="14"/>
  <c r="D210" i="14"/>
  <c r="D211" i="14"/>
  <c r="D212" i="14"/>
  <c r="D213" i="14"/>
  <c r="D214" i="14"/>
  <c r="D215" i="14"/>
  <c r="D216" i="14"/>
  <c r="D217" i="14"/>
  <c r="D218" i="14"/>
  <c r="D219" i="14"/>
  <c r="D220" i="14"/>
  <c r="D221" i="14"/>
  <c r="D222" i="14"/>
  <c r="D223" i="14"/>
  <c r="D224" i="14"/>
  <c r="D225" i="14"/>
  <c r="D226" i="14"/>
  <c r="D227" i="14"/>
  <c r="D228" i="14"/>
  <c r="D229" i="14"/>
  <c r="D230" i="14"/>
  <c r="D231" i="14"/>
  <c r="D232" i="14"/>
  <c r="D233" i="14"/>
  <c r="D234" i="14"/>
  <c r="D235" i="14"/>
  <c r="D236" i="14"/>
  <c r="D237" i="14"/>
  <c r="D238" i="14"/>
  <c r="D239" i="14"/>
  <c r="D240" i="14"/>
  <c r="D241" i="14"/>
  <c r="D242" i="14"/>
  <c r="D243" i="14"/>
  <c r="D244" i="14"/>
  <c r="D245" i="14"/>
  <c r="D246" i="14"/>
  <c r="D247" i="14"/>
  <c r="D248" i="14"/>
  <c r="D249" i="14"/>
  <c r="D250" i="14"/>
  <c r="D251" i="14"/>
  <c r="D252" i="14"/>
  <c r="D253" i="14"/>
  <c r="D254" i="14"/>
  <c r="D255" i="14"/>
  <c r="D256" i="14"/>
  <c r="D257" i="14"/>
  <c r="D258" i="14"/>
  <c r="D259" i="14"/>
  <c r="D260" i="14"/>
  <c r="D261" i="14"/>
  <c r="D262" i="14"/>
  <c r="D263" i="14"/>
  <c r="D264" i="14"/>
  <c r="D265" i="14"/>
  <c r="D266" i="14"/>
  <c r="D267" i="14"/>
  <c r="D268" i="14"/>
  <c r="D269" i="14"/>
  <c r="D270" i="14"/>
  <c r="D271" i="14"/>
  <c r="D272" i="14"/>
  <c r="D273" i="14"/>
  <c r="D274" i="14"/>
  <c r="D275" i="14"/>
  <c r="D276" i="14"/>
  <c r="D277" i="14"/>
  <c r="D278" i="14"/>
  <c r="D279" i="14"/>
  <c r="D280" i="14"/>
  <c r="D281" i="14"/>
  <c r="D282" i="14"/>
  <c r="D283" i="14"/>
  <c r="D284" i="14"/>
  <c r="D285" i="14"/>
  <c r="D286" i="14"/>
  <c r="D287" i="14"/>
  <c r="D288" i="14"/>
  <c r="D289" i="14"/>
  <c r="D290" i="14"/>
  <c r="D291" i="14"/>
  <c r="D292" i="14"/>
  <c r="D293" i="14"/>
  <c r="D294" i="14"/>
  <c r="D295" i="14"/>
  <c r="D296" i="14"/>
  <c r="D297" i="14"/>
  <c r="D298" i="14"/>
  <c r="D299" i="14"/>
  <c r="D300" i="14"/>
  <c r="D301" i="14"/>
  <c r="D2" i="14"/>
  <c r="D3" i="13"/>
  <c r="D4" i="13"/>
  <c r="D5" i="13"/>
  <c r="D6" i="13"/>
  <c r="D7" i="13"/>
  <c r="D8" i="13"/>
  <c r="D9" i="13"/>
  <c r="D10" i="13"/>
  <c r="D11" i="13"/>
  <c r="D12" i="13"/>
  <c r="D13" i="13"/>
  <c r="D14" i="13"/>
  <c r="D15" i="13"/>
  <c r="D16" i="13"/>
  <c r="D17" i="13"/>
  <c r="D18" i="13"/>
  <c r="D19" i="13"/>
  <c r="D20" i="13"/>
  <c r="D21" i="13"/>
  <c r="D22" i="13"/>
  <c r="D23" i="13"/>
  <c r="D24" i="13"/>
  <c r="D25" i="13"/>
  <c r="D26" i="13"/>
  <c r="D27" i="13"/>
  <c r="D28" i="13"/>
  <c r="D29" i="13"/>
  <c r="D30" i="13"/>
  <c r="D31" i="13"/>
  <c r="D32" i="13"/>
  <c r="D33" i="13"/>
  <c r="D34" i="13"/>
  <c r="D35" i="13"/>
  <c r="D36" i="13"/>
  <c r="D37" i="13"/>
  <c r="D38" i="13"/>
  <c r="D39" i="13"/>
  <c r="D40" i="13"/>
  <c r="D41" i="13"/>
  <c r="D42" i="13"/>
  <c r="D43" i="13"/>
  <c r="D44" i="13"/>
  <c r="D45" i="13"/>
  <c r="D46" i="13"/>
  <c r="D47" i="13"/>
  <c r="D48" i="13"/>
  <c r="D49" i="13"/>
  <c r="D50" i="13"/>
  <c r="D51" i="13"/>
  <c r="D52" i="13"/>
  <c r="D53" i="13"/>
  <c r="D54" i="13"/>
  <c r="D55" i="13"/>
  <c r="D56" i="13"/>
  <c r="D57" i="13"/>
  <c r="D58" i="13"/>
  <c r="D59" i="13"/>
  <c r="D60" i="13"/>
  <c r="D61" i="13"/>
  <c r="D62" i="13"/>
  <c r="D63" i="13"/>
  <c r="D64" i="13"/>
  <c r="D65" i="13"/>
  <c r="D66" i="13"/>
  <c r="D67" i="13"/>
  <c r="D68" i="13"/>
  <c r="D69" i="13"/>
  <c r="D70" i="13"/>
  <c r="D71" i="13"/>
  <c r="D72" i="13"/>
  <c r="D73" i="13"/>
  <c r="D74" i="13"/>
  <c r="D75" i="13"/>
  <c r="D76" i="13"/>
  <c r="D77" i="13"/>
  <c r="D78" i="13"/>
  <c r="D79" i="13"/>
  <c r="D80" i="13"/>
  <c r="D81" i="13"/>
  <c r="D82" i="13"/>
  <c r="D83" i="13"/>
  <c r="D84" i="13"/>
  <c r="D85" i="13"/>
  <c r="D86" i="13"/>
  <c r="D87" i="13"/>
  <c r="D88" i="13"/>
  <c r="D89" i="13"/>
  <c r="D90" i="13"/>
  <c r="D91" i="13"/>
  <c r="D92" i="13"/>
  <c r="D93" i="13"/>
  <c r="D94" i="13"/>
  <c r="D95" i="13"/>
  <c r="D96" i="13"/>
  <c r="D97" i="13"/>
  <c r="D98" i="13"/>
  <c r="D99" i="13"/>
  <c r="D100" i="13"/>
  <c r="D101" i="13"/>
  <c r="D102" i="13"/>
  <c r="D103" i="13"/>
  <c r="D104" i="13"/>
  <c r="D105" i="13"/>
  <c r="D106" i="13"/>
  <c r="D107" i="13"/>
  <c r="D108" i="13"/>
  <c r="D109" i="13"/>
  <c r="D110" i="13"/>
  <c r="D111" i="13"/>
  <c r="D112" i="13"/>
  <c r="D113" i="13"/>
  <c r="D114" i="13"/>
  <c r="D115" i="13"/>
  <c r="D116" i="13"/>
  <c r="D117" i="13"/>
  <c r="D118" i="13"/>
  <c r="D119" i="13"/>
  <c r="D120" i="13"/>
  <c r="D121" i="13"/>
  <c r="D122" i="13"/>
  <c r="D123" i="13"/>
  <c r="D124" i="13"/>
  <c r="D125" i="13"/>
  <c r="D126" i="13"/>
  <c r="D127" i="13"/>
  <c r="D128" i="13"/>
  <c r="D129" i="13"/>
  <c r="D130" i="13"/>
  <c r="D131" i="13"/>
  <c r="D132" i="13"/>
  <c r="D133" i="13"/>
  <c r="D134" i="13"/>
  <c r="D135" i="13"/>
  <c r="D136" i="13"/>
  <c r="D137" i="13"/>
  <c r="D138" i="13"/>
  <c r="D139" i="13"/>
  <c r="D140" i="13"/>
  <c r="D141" i="13"/>
  <c r="D142" i="13"/>
  <c r="D143" i="13"/>
  <c r="D144" i="13"/>
  <c r="D145" i="13"/>
  <c r="D146" i="13"/>
  <c r="D147" i="13"/>
  <c r="D148" i="13"/>
  <c r="D149" i="13"/>
  <c r="D150" i="13"/>
  <c r="D151" i="13"/>
  <c r="D152" i="13"/>
  <c r="D153" i="13"/>
  <c r="D154" i="13"/>
  <c r="D155" i="13"/>
  <c r="D156" i="13"/>
  <c r="D157" i="13"/>
  <c r="D158" i="13"/>
  <c r="D159" i="13"/>
  <c r="D160" i="13"/>
  <c r="D161" i="13"/>
  <c r="D162" i="13"/>
  <c r="D163" i="13"/>
  <c r="D164" i="13"/>
  <c r="D165" i="13"/>
  <c r="D166" i="13"/>
  <c r="D167" i="13"/>
  <c r="D168" i="13"/>
  <c r="D169" i="13"/>
  <c r="D170" i="13"/>
  <c r="D171" i="13"/>
  <c r="D172" i="13"/>
  <c r="D173" i="13"/>
  <c r="D174" i="13"/>
  <c r="D175" i="13"/>
  <c r="D176" i="13"/>
  <c r="D177" i="13"/>
  <c r="D178" i="13"/>
  <c r="D179" i="13"/>
  <c r="D180" i="13"/>
  <c r="D181" i="13"/>
  <c r="D182" i="13"/>
  <c r="D183" i="13"/>
  <c r="D184" i="13"/>
  <c r="D185" i="13"/>
  <c r="D186" i="13"/>
  <c r="D187" i="13"/>
  <c r="D188" i="13"/>
  <c r="D189" i="13"/>
  <c r="D190" i="13"/>
  <c r="D191" i="13"/>
  <c r="D192" i="13"/>
  <c r="D193" i="13"/>
  <c r="D194" i="13"/>
  <c r="D195" i="13"/>
  <c r="D196" i="13"/>
  <c r="D197" i="13"/>
  <c r="D198" i="13"/>
  <c r="D199" i="13"/>
  <c r="D200" i="13"/>
  <c r="D201" i="13"/>
  <c r="D202" i="13"/>
  <c r="D203" i="13"/>
  <c r="D204" i="13"/>
  <c r="D205" i="13"/>
  <c r="D206" i="13"/>
  <c r="D207" i="13"/>
  <c r="D208" i="13"/>
  <c r="D209" i="13"/>
  <c r="D210" i="13"/>
  <c r="D211" i="13"/>
  <c r="D212" i="13"/>
  <c r="D213" i="13"/>
  <c r="D214" i="13"/>
  <c r="D215" i="13"/>
  <c r="D216" i="13"/>
  <c r="D217" i="13"/>
  <c r="D218" i="13"/>
  <c r="D219" i="13"/>
  <c r="D220" i="13"/>
  <c r="D221" i="13"/>
  <c r="D222" i="13"/>
  <c r="D223" i="13"/>
  <c r="D224" i="13"/>
  <c r="D225" i="13"/>
  <c r="D226" i="13"/>
  <c r="D227" i="13"/>
  <c r="D228" i="13"/>
  <c r="D229" i="13"/>
  <c r="D230" i="13"/>
  <c r="D231" i="13"/>
  <c r="D232" i="13"/>
  <c r="D233" i="13"/>
  <c r="D234" i="13"/>
  <c r="D235" i="13"/>
  <c r="D236" i="13"/>
  <c r="D237" i="13"/>
  <c r="D238" i="13"/>
  <c r="D239" i="13"/>
  <c r="D240" i="13"/>
  <c r="D241" i="13"/>
  <c r="D242" i="13"/>
  <c r="D243" i="13"/>
  <c r="D244" i="13"/>
  <c r="D245" i="13"/>
  <c r="D246" i="13"/>
  <c r="D247" i="13"/>
  <c r="D248" i="13"/>
  <c r="D249" i="13"/>
  <c r="D250" i="13"/>
  <c r="D251" i="13"/>
  <c r="D252" i="13"/>
  <c r="D253" i="13"/>
  <c r="D254" i="13"/>
  <c r="D255" i="13"/>
  <c r="D256" i="13"/>
  <c r="D257" i="13"/>
  <c r="D258" i="13"/>
  <c r="D259" i="13"/>
  <c r="D260" i="13"/>
  <c r="D261" i="13"/>
  <c r="D262" i="13"/>
  <c r="D263" i="13"/>
  <c r="D264" i="13"/>
  <c r="D265" i="13"/>
  <c r="D266" i="13"/>
  <c r="D267" i="13"/>
  <c r="D268" i="13"/>
  <c r="D269" i="13"/>
  <c r="D270" i="13"/>
  <c r="D271" i="13"/>
  <c r="D272" i="13"/>
  <c r="D273" i="13"/>
  <c r="D274" i="13"/>
  <c r="D275" i="13"/>
  <c r="D276" i="13"/>
  <c r="D277" i="13"/>
  <c r="D278" i="13"/>
  <c r="D279" i="13"/>
  <c r="D280" i="13"/>
  <c r="D281" i="13"/>
  <c r="D282" i="13"/>
  <c r="D283" i="13"/>
  <c r="D284" i="13"/>
  <c r="D285" i="13"/>
  <c r="D286" i="13"/>
  <c r="D287" i="13"/>
  <c r="D288" i="13"/>
  <c r="D289" i="13"/>
  <c r="D290" i="13"/>
  <c r="D291" i="13"/>
  <c r="D292" i="13"/>
  <c r="D293" i="13"/>
  <c r="D294" i="13"/>
  <c r="D295" i="13"/>
  <c r="D296" i="13"/>
  <c r="D297" i="13"/>
  <c r="D298" i="13"/>
  <c r="D299" i="13"/>
  <c r="D300" i="13"/>
  <c r="D301" i="13"/>
  <c r="C22" i="2" l="1"/>
  <c r="D11" i="2"/>
  <c r="B11" i="2"/>
  <c r="C11" i="2"/>
  <c r="B22" i="2"/>
  <c r="D22" i="2"/>
  <c r="E22" i="2"/>
  <c r="C16" i="2"/>
  <c r="B16" i="2"/>
  <c r="D16" i="2"/>
  <c r="E16" i="2"/>
  <c r="B15" i="2"/>
  <c r="C4" i="2"/>
  <c r="E15" i="2"/>
  <c r="D15" i="2"/>
  <c r="B4" i="2"/>
  <c r="B38" i="2" s="1"/>
  <c r="C15" i="2"/>
  <c r="B40" i="2"/>
  <c r="B28" i="2"/>
  <c r="C5" i="2"/>
  <c r="D5" i="2"/>
  <c r="B5" i="2"/>
  <c r="D4" i="2"/>
  <c r="D7" i="2"/>
  <c r="B7" i="2"/>
  <c r="B29" i="2" s="1"/>
  <c r="C8" i="2"/>
  <c r="B8" i="2"/>
  <c r="B30" i="2" s="1"/>
  <c r="B45" i="2"/>
  <c r="B33" i="2"/>
  <c r="D10" i="2"/>
  <c r="B10" i="2"/>
  <c r="B44" i="2" s="1"/>
  <c r="C10" i="2"/>
  <c r="C7" i="2"/>
  <c r="D8" i="2"/>
  <c r="D9" i="2"/>
  <c r="C9" i="2"/>
  <c r="B9" i="2"/>
  <c r="B43" i="2" s="1"/>
  <c r="B26" i="2" l="1"/>
  <c r="B42" i="2"/>
  <c r="B41" i="2"/>
  <c r="B32" i="2"/>
  <c r="B27" i="2"/>
  <c r="B39" i="2"/>
  <c r="B31" i="2"/>
</calcChain>
</file>

<file path=xl/sharedStrings.xml><?xml version="1.0" encoding="utf-8"?>
<sst xmlns="http://schemas.openxmlformats.org/spreadsheetml/2006/main" count="12951" uniqueCount="347">
  <si>
    <t>QUESTION</t>
  </si>
  <si>
    <t>CORRECT ANSWER</t>
  </si>
  <si>
    <t>MODEL ANSWER</t>
  </si>
  <si>
    <t>CORRECTNESS</t>
  </si>
  <si>
    <t>QUESTION TYPE</t>
  </si>
  <si>
    <t>SOURCE</t>
  </si>
  <si>
    <t>DIFFICULTY LEVEL</t>
  </si>
  <si>
    <t>COST</t>
  </si>
  <si>
    <t>TIME</t>
  </si>
  <si>
    <t>TOKEN</t>
  </si>
  <si>
    <t>TOKEN INPUT</t>
  </si>
  <si>
    <t>TOKEN OUTPUT</t>
  </si>
  <si>
    <t>The three fundamental flows in any supply chain follow a typical order. What is the correct chronological sequence in traditional B2B trade?
a) Physical → Information → Financial b) Financial → Information → Physical
c) Information → Physical → Financial d) Information → Financial → Physical</t>
  </si>
  <si>
    <t>c</t>
  </si>
  <si>
    <t>t</t>
  </si>
  <si>
    <t>POLITO</t>
  </si>
  <si>
    <t>Your father's newsstand sells La Gazzetta del Torinista, a sports newspaper, for 1 euro. The newspaper is sold to the newsstand by the publisher for 0.7 euro.
The average demand over the past 28 days has been 100 copies requested and 85 copies sold. Your father's expectation for tomorrow is to receive requests for 120 copies.
Over the past 28 days, the standard deviation of demand has been 30 units, while the MAD (Mean Absolute Deviation) is 12 and the RMSE (Root Mean Square Error) is 16.
Unsold copies remain at your father's expense.
How many copies do you decide to purchase from the publisher?   (use st.dev=RMSE)
a) 120
b) 130
c) 112
d) 108</t>
  </si>
  <si>
    <t>n</t>
  </si>
  <si>
    <t>MEDIUM</t>
  </si>
  <si>
    <t>Which one of the following represents a PUSH system?
a) Home delivery restaurants
b) The real-estate market
c) The doctor’s home visit
d) A tailor producing bespoke suits</t>
  </si>
  <si>
    <t>b</t>
  </si>
  <si>
    <t>d</t>
  </si>
  <si>
    <t>ESCP</t>
  </si>
  <si>
    <t>All‑unit quantity discounts coordinate lot size by making the retailer’s marginal cost schedule…
a) discontinuous
b) convex
c) concave
d) linear increasing</t>
  </si>
  <si>
    <t>RWTH</t>
  </si>
  <si>
    <t>Custom delays mostly affect which of the seven rights?
a) Right cost    b) Right documentation    c) Right place    d) Right time</t>
  </si>
  <si>
    <t>A cross‑docking platform processes 72 pallets/h. If each dock door handles 18 pallets/h and must run at ≤ 85 % utilisation, how many inbound doors are needed?
a) 3 b) 4 c) 5 d) 6</t>
  </si>
  <si>
    <t>EASY</t>
  </si>
  <si>
    <t>Continuous Replenishment Programmes differ from VMI because inventory ownership remains with…
a) manufacturer
b) 3PL
c) retailer
d) customer</t>
  </si>
  <si>
    <t>A product has a mean daily demand of 68 units (σ = 11). Supplier lead time is 4 days and the target CSL is 95%. What is the Reorder Point (ROP) in units?
a) 292 units
b) 308 units
c) 326 units
d) 342 units</t>
  </si>
  <si>
    <t>Among the seven right conditions of logistics, which one is explicitly a metric of efficiency rather than effectiveness?
a) Right quantity    b) Right cost    c) Right place    d) Right time</t>
  </si>
  <si>
    <t>a</t>
  </si>
  <si>
    <t>If inventory turns  is 7 per year, average days‑on‑hand  is:
a) 50   
b)52   
c)51 
d)59</t>
  </si>
  <si>
    <t>Which statement about EOQ cost curve is true?
a) Total cost is highly sensitive near optimum
b) Material cost varies with Q
c) Small departures from Q* barely hurt total cost
d) Ordering cost equals holding cost only at half Q*</t>
  </si>
  <si>
    <t>Two‑part tariffs can perfectly coordinate deterministic systems if the wholesale unit price equals…
a) manufacturer variable cost
b) retailer purchase cost
c) retail list price
d) EOQ‑implied cost</t>
  </si>
  <si>
    <t xml:space="preserve"> Which KPI below would the slides classify under “customer‑service management” rather than “inventory management”?
a) Fill‑rate    b) Average days‑on‑hand    c) Order‑picking accuracy    d) Turnover ratio</t>
  </si>
  <si>
    <t>Sales‑force incentives tied to “sell‑in” volumes chiefly create an ___ obstacle to coordination.
a) information
b) operational
c) behavioural
d) incentive</t>
  </si>
  <si>
    <t>THE KNAPSACK PROBLEM
a) It is a tactical planning problem where the value of goods transported must be maximized while satisfying the demand of end customers.
b) It is an operational planning problem where the value of goods transported must be maximized while not overcoming the capacity of the knapsack/container.
c) Its goal is to minimize the number of knapsacks used to contain all available objects.
d) It is a three-dimensional tactical planning problem.</t>
  </si>
  <si>
    <t>40 % of the volume moves by sea in 42 days, 60 % by air in 7 days. The Weighted average lead time for a dual‑mode flow is:
a) 14 d b) 21 d c) 23 d d) 29 d</t>
  </si>
  <si>
    <t>Forward buying driven by peak‑season discounts usually ___ bullwhip amplitude.
a) eliminates
b) reduces slightly
c) magnifies
d) postpones</t>
  </si>
  <si>
    <t>Which is the correct definition of intermodal transport?                                                                                                                                                                                                                                                                                                                                                         
a) It is a transport in which multiple transport modes are used, most of the journey is by rail, waterway or sea, and the first and last mile (by road) are as short as possible.
b) It is a transport carried out using different modes of transport but not a single cargo unit.
c) It is a transport carried out using different modes of transport and a single loading unit. Moreover, a single operator oversees organizing the entire transport cycle.
d) It is a transport carried out using at least three transport modes integrated with each other.</t>
  </si>
  <si>
    <t>Overbooking: seats = 180; average no‑show = 3 %. Airline sells 6 % extra seats.
Expected denied boardings per flight is about 
a) 2 b) 3 c) 5 d) 11</t>
  </si>
  <si>
    <t>A facility choice:
• Option A = €400 k fixed + €5 per unit
• Option B = €100 k fixed + €11 per unit
Break‑even demand?
a) 25 000 b) 40 000 c) 50 000 d) 67 000</t>
  </si>
  <si>
    <t>A fully integrated supply chain primarily reduces complexity by …
a) adding more KPIs b) merging all warehouses into one c) synchronising planning across functions d) outsourcing procurement</t>
  </si>
  <si>
    <t>seminari</t>
  </si>
  <si>
    <t>Which of Porter’s five forces can be lowered by long‑term frame contracts?
a) Threat of substitutes
b) Bargaining power of suppliers
c) Industry rivalry
d) Threat of new entrants</t>
  </si>
  <si>
    <t>Causal demand forecasting means:
a) Forecasting based on personal insight or intuition
b) Assuming that specific variables drive the forecast and using statistical techniques, such as regression analysis, to forecast demand
c) Assuming that historical data will predict future trends 
d) Carrying out a what-if analysis</t>
  </si>
  <si>
    <t>What is the bullwhip effect? 
a) The effect of vertical integration between factory and retailer
b) The effect of placing multiple orders to single clients
c) The effect of a batch production system
d) The increased oscillation of inventories and orders along a supply chain</t>
  </si>
  <si>
    <t>The main differentiator between predictive and prescriptive analytics in supply chain planning is that prescriptive analytics…
a) only summarises historical data
b) generates optimal recommended actions given constraints
c) visualises dashboards
d) performs scenario what-if analysis without optimisation</t>
  </si>
  <si>
    <t>A pharmaceutical company has a demand of 60’500 kg/year of a chemical compound. Each time an order of such compound is placed to the supplier, a consulting company is hired for 600 € to perform quality control tests and release certificates of compliancy. The pharmaceutical company is expected to pay for the transportation as well, at a fixed cost of 3’000 € per shipment. The average lead time to receive the materials is 2 weeks, and the fixed storage and material handling cost accounts for 9 €/kg per month. The buying price is 5 €/kg. What is the Reorder point for such item?
a) Reorder Point = 2700.
b) Reorder Point = 3290.
c) Reorder Point = 3490.
d) Reorder Point = 4000</t>
  </si>
  <si>
    <t>Replacing two distinct control units with a common one is an example of…
a) component commonality 
b) logistics postponement 
c) dual sourcing 
d) early supplier involvement</t>
  </si>
  <si>
    <t>The "Triple-A" supply chain concept (Lee, 2004) emphasises agility, adaptability, and…
a) accuracy
b) alignment
c) automation
d) availability</t>
  </si>
  <si>
    <t>Wholesale cost  w = €80, retail price p = €140, salvage value s = €30. The optimal critical ratio for a newsvendor is:
a) 0.50 b) 0.55 c) 0.60 d) 0.83</t>
  </si>
  <si>
    <t>“Supply‑chain disintermediation” in tourism corresponds to …
a) Hotels selling directly to travellers    b) More GDS layers    c) Mandatory travel agents    d) Blockchain ticket settlement</t>
  </si>
  <si>
    <t xml:space="preserve"> Milk‑run collection is recommended when suppliers are …
a) Geographically clustered    b) Global tier‑1s    c) Using blockchain    d) Shipping bulk liquids</t>
  </si>
  <si>
    <t>“Strategic fit” fails whenever…
a) supply‑chain responsiveness exceeds demand uncertainty
b) the product life‑cycle is shorter than replenishment lead‑time
c) competitive and supply‑chain strategies pursue different objectives
d) modular design inflates ordering cost</t>
  </si>
  <si>
    <t>A reverse‑logistics obligation today extends beyond defective goods to include …
a) Advertising posters    b) Returned fashion items    c) Payroll slips    d) Customs duties</t>
  </si>
  <si>
    <t>digitisation ≠ digitalisation. Which statement captures the distinction?
a) Digitisation changes processes; digitalisation just scans paper    b) Digitisation is B2B only    c) Digitalisation reorganises workflows around digital data    d) Digitalisation is limited to RFID tagging</t>
  </si>
  <si>
    <t>SKUs 201 to 324 are classified as medium‑moving items with an average annual inventory of 3200 pallets.
The company sells 10 pallets of each SKU every month, over a 12‑month period.
The annual inventory‑turnover index is:
a)3 turns/year  b)0,25 turns/year  c)4,56 turns/year  d)0 turns/year</t>
  </si>
  <si>
    <t>What does the “order confirmation” phase involve?
a) The first supplier scouting activity
b) The customer’s warehouse acceptance
c) The supplier’s review and possible adjustments to the order
d) Issuing a payment reminder</t>
  </si>
  <si>
    <t>Holding cost H equals h × C where h is…
a) annual percentage inventory charge
b) order frequency
c) salvage value ratio
d) utilisation factor</t>
  </si>
  <si>
    <t>Which action reduces operational obstacles tied to batch ordering without increasing freight cost?
a) Switch from full‑truckload to milk‑run routing
b) Replace fixed‑lot EOQ with periodic‑review order‑up‑to policy
c) Introduce two‑part tariff contracts
d) Shift from CRP to VMI</t>
  </si>
  <si>
    <t>WHAT ARE THE DIFFERENCES BETWEEN GTIN AND SSCC CODES?
a) The SSCC identifies the primary packaging, while the GTIN identifies the secondary one
b) Both contain the company prefix and the item reference number, but the SSCC also includes a destination country code
c) The GTIN is used in truck shipments, the SSCC in sea shipments
d) The SSCC identifies a pallet of homogeneous products, while the GTIN identifies the individual product</t>
  </si>
  <si>
    <t>The main benefit of moving CODP upstream for modular furniture is a drastic decrease in…
a) manufacturing fixed cost
b) distribution handling cost
c) SKU proliferation at finished‑goods level
d) supplier lead‑time</t>
  </si>
  <si>
    <t>A company faces highly volatile, order‑specific demand for premium automotive steel. According to the responsiveness‑vs‑efficiency framework, which supply‑chain type should it adopt?
a) Purely efficient 
b) Purely responsive 
c) Lean (low‑cost) 
d) Hybrid postponement</t>
  </si>
  <si>
    <t>Which of these three‑level decision horizons matches exactly strategic / tactical / operational?
a) Network design – forecasting model – daily schedule    b) Route planning – budgeting – S&amp;OP    c) Inventory review – ERP parameter tuning – facility location    d) Cost monitoring – MPS freeze – mission statement</t>
  </si>
  <si>
    <t>OPERATIONAL PLANNING PROBLEMS…	
a) have a lower degree of complexity than tactical planning problems, but can dispose of more reliable data 
b) can always be solved with exact methods. 			  
c) refers to a time horizon of months.
d) have a higher degree of complexity than strategic planning problems but can dispose of more reliable and less aggregated data.</t>
  </si>
  <si>
    <t>Set‑up S doubles while EOQ is kept constant. Total annual ordering cost …
a) halves b) unchanged c) doubles d) × 4</t>
  </si>
  <si>
    <t>A Kanban card links two adjacent workstations whose combined demand rate is 600 units/day and container size 50 units. With a safety factor of 0.2 and lead time 1 day, how many Kanbans are required?
a) 12
b) 19
c) 14
d) 18</t>
  </si>
  <si>
    <t>Zara’s core structural decision to locate sewing capacity in Europe/North Africa primarily improves which responsive capability?
a) Volume flexibility
b) Product modularity
c) Lead‑time compression
d) Bulk transportation efficiency</t>
  </si>
  <si>
    <t>Which style is associated with a win-win negotiation approach?
a) Competitive and price-centered
b) Collaborative and value-generating for both parties
c) Aggressive and one-sided
d) Secretive and defensive</t>
  </si>
  <si>
    <t>“Amazonitization” involves customer expectation of …
a) Deep discounts    b) Ultra‑short lead‑time across B2B    c) Personalised marketing only    d) Zero reverse logistics</t>
  </si>
  <si>
    <t>The Newsvendor model if the cost of understock is €30 and the cost of overstock is €10, the optimal service level is:
a) 0.25
b) 0.33
c) 0.75
d) 0.50</t>
  </si>
  <si>
    <t>WHAT IS ONE OF THE MAIN PURPOSE OF IMPLEMENTING A VENDOR RATING
SYSTEM IN PROCUREMENT?
a) To increase the number of suppliers in the supply chain
b) To penalize suppliers for poor performance
c) To evaluate and improve supplier performance over time
d) To automate the procurement process</t>
  </si>
  <si>
    <t>La Gigia is a company that imports various types of solar panel products from the Far East. Keeping products in stock costs 1% per month.  
A solar panel has a production cost of €100 and a selling price of about €200. Monthly demand is 1,000 panels per month. There are different models that differ slightly in installation methods but share the same economic characteristics. The market shares of the products are as follows:  
A 40%  
B 30%  
C 20%  
D 10%  
E 10%  
Products can be transported using sea containers. Sea transport costs €4,000 per container. A container can carry 5,000 solar panels. Transport time by sea is about one month.  
Imported products are stored in a customs warehouse and then transported to the national warehouse from which shipments to installation sites depart. Transport to the nationalized warehouse costs €150 per shipment. A truck can carry a maximum of 4,000 solar panels.  
When products move from the customs warehouse to the nationalized warehouse, import taxes are paid equal to 20% of the product value plus administrative handling costs of €50 per unloaded container.  
If there were no constraints related to container size, what would be the optimal purchase lot?
a) 1390
b) 1399
c) 1400
d) 1414</t>
  </si>
  <si>
    <t>HARD</t>
  </si>
  <si>
    <t xml:space="preserve"> A control‑tower fails if partners refuse to share …
a) Packaging specs    b) Real‑time inventory data    c) Incoterm definitions    d) CSR statements</t>
  </si>
  <si>
    <t>A retail company named CM sells hardware products.
The company offers 7,550 items to its customers, with a 50% margin and an average price of €3 per item.
Customers include both end consumers and small artisans.
Due to the large number of products, the company uses automatic forecasting models to estimate demand.
The company has an average inventory of €200,000 and an annual turnover of €800,000.
The company is economically healthy and undergoing strong development. 
Table 1 – Number of stores per month
Month | Stores
-----|-------
  1  |   20
  2  |   20
  3  |   21
  4  |   21
  5  |   22
  6  |   23
  7  |   24
  8  |   24
  9  |   26
 10  |   26
 11  |   27
 12  |   27
 13  |   28
 14  |   29
 15  |   30
Table 2 – Monthly demand for Product 1  (sum of all the stores for each month)
Month | monthly demand
-----|------------
  1  |    186
  2  |    214
  3  |    292
  4  |    220
  5  |    263
  6  |    216
  7  |    172
  8  |    213
  9  |    264
 10  |    236
 11  |    278
 12  |    326
 13  |    267
 14  |    281
 15  |    296
For Product 1, with a lead time of 1 month, use the moving average method with k = 5 and horizon= 2 months. Calculate the RMSE. The exact value of the RMSE is:
a) 44.56
b) 60.86
c) 48.72
d) 50.65</t>
  </si>
  <si>
    <t>Rationing schemes reduce forecast inflation by allocating scarce supply according to…
a) first‑come first‑served
b) priority classes
c) order magnitude
d) price bids</t>
  </si>
  <si>
    <t>Select the FALSE statement about supply chain risk: 
a) The consequences of supply chain risk may relate to the supply chain's inability to supply, convert, ship, and communicate
b) The consequences of supply chain risk are variables related to supply chain outcomes in relation to the risk event, ranging from business to financial performance
c) The consequences of supply chain risk are the actions companies take in response to the risk event
d) The consequences of supply chain risk may be related to the loss of personnel, equipment, credit, and reputation</t>
  </si>
  <si>
    <t>A manufacturer has a production cost of €50 per unit and sells to the retailer at a wholesale price of €75 per unit. The retailer, in turn, sells to customers at €100 per unit. A total of 15,000 units were produced and sold to the retailer. The retailer sells to his customer only 10,000 units. Under a buyback contract, the manufacturer’s buy‑back price for the unsold units is €60 per unit. What is the retailer’s profit?
a) 120,000 €   
b) 175,000 €    
c) 300,000 €
d) 100,000 €</t>
  </si>
  <si>
    <t>WHY DOES THE PROCUREMENT ORGANIZATIONAL MODEL ENSURE BETTER CONTROL OF SUPPLIERS?
a) It reduces the number of entities to control
b) It transfers the management of lower-tier suppliers to first-tier suppliers
c) It allows reducing the number of client resources dedicated to procurement
d) It ensures a qualitative stratification of suppliers and selects levels of complexity</t>
  </si>
  <si>
    <t>Lot‑size‑based discounts are ill‑advised when demand is price sensitive because they…
a) distort price elasticity estimates
b) fail to affect order horizon
c) guarantee centralised optimality
d) require uncertain salvage value</t>
  </si>
  <si>
    <t>Driver shortage is a cost driver. Which cost category rises directly?
a) Inventory holding    b) Variable transport    c) Customs duty    d) Product liability</t>
  </si>
  <si>
    <t>For high spoilage risk products, the manager should target a CSL where…
a) CO = CU
b) CU / (CO + CU) equals demand fractile
c) z = 0
d) expected overstock value is zero</t>
  </si>
  <si>
    <t>Which of the following is NOT listed as a dominant supply‑chain challenge?
a) Visibility    b) Demand uncertainty    c) Pareto forecasting    d) Complexity</t>
  </si>
  <si>
    <t>The demand an supply are uncertain and fluctuating, so it is necessary to store some processors to react to orders that were not forecasted.  
The sales department determines the weekly demand for jPhones with an average of 250,000 units and a standard deviation of 12,000 units. The demand is assumed to be normally distributed. The delivery of the processors (needed for production) takes 2 weeks with a standard deviation of  1.5 weeks.  
The safety inventory for the processors with a target CSL of 95% is:
a) 628,449 
b) 373,339 
c) 617,469 
d) 629,333</t>
  </si>
  <si>
    <t>In U.S. automotive, manufacturing based on sales forecasts exemplifies a ___ push/pull mix.
a) procurement‑push / fabrication‑pull
b) full push
c) procurement‑pull / assembly‑push
d) full pull</t>
  </si>
  <si>
    <t>Under EU packaging regulation, reverse logistics must re‑collect …
a) Only plastics    b) All primary and secondary packaging    c) ICT hardware waste only    d) No obligation exists</t>
  </si>
  <si>
    <t>Class-A items can be defined as 
a) A large variety of items produced in small quantities
b) A few items with low picking frequency
c) A few items produced in large quantities
d) A large number of fast moving items</t>
  </si>
  <si>
    <t>Component demand σ₁ = 400, σ₂ = 300, correlation ρ = 0.
Pooling them yields pooled σ :
a) 300 b) 400 c) 500 d) 700</t>
  </si>
  <si>
    <t>I have 79 medium‑moving SKUs with an average yearly inventory of 3,200 pallets. Each month the company sells 10 pallet for each SKU. consider 12 months. The annual inventory‑turnover index is:
a) 2.96 turns/year b)0.25 turns/year c) 1.22 turns/year d) 0 turns/year</t>
  </si>
  <si>
    <t>A manufacturer has a production cost of €50 per unit and sells to the retailer at a wholesale price of €75 per unit. The retailer, in turn, sells to customers at €100 per unit. A total of 15,000 units were produced and sold to the retailer. The retailer sells to his customer only 10,000 units. Under a traditional wholesale contract, what is the supply chain’s profit?
a) 120,000 €   
b) -125,000 €    
c) 250,000 €
d) 100,000 €</t>
  </si>
  <si>
    <t>What does the acronym MRP stand for?
a) Maximum Retail Price
b) Material Resource Portfolio
c) Manufacturing Report Plan
d) Material Requirements Planning</t>
  </si>
  <si>
    <t>A pharmaceutical company has a demand of 60’500 kg/year of a chemical compound. Each time an order of such compound is placed to the supplier, a consulting company is hired for 600 € to perform quality control tests and release certificates of compliancy. The pharmaceutical company is expected to pay for the transportation as well, at a fixed cost of 3’000 € per shipment. The average lead time to receive the materials is 2 weeks, and the fixed storage and material handling cost accounts for 9 €/kg per month. The buying price is 5 €/kg. What is the EOQ for such item?
a) EOQ = 2800
b) EOQ = 9840
c) EOQ = 2008
d) EOQ = 4100</t>
  </si>
  <si>
    <t>Overbooking becomes profitable when expected no‑show rate exceeds the ratio of…
a) spoilage cost to bumping cost
b) fixed to marginal cost
c) spill cost to booking limit
d) forecast error to CSL</t>
  </si>
  <si>
    <t>WHEN MANAGING BOTTLENECK ITEMS, WHICH STRATEGY IS MOST APPROPRIATE TO MITIGATE RISKS ASSOCIATED WITH THEIR PROCUREMENT?
a) Focus on cost reduction and competitive bidding
b) Search for alternate suppliers 
c) Implement long-term contracts and strategic partnerships
d) Streamline procurement processes and automate orders</t>
  </si>
  <si>
    <t xml:space="preserve"> For city logistics Amazon splits its network into macro and micro layers. The micro layer purpose is chiefly to …
a) Store excess seasonal stock    b) Delay customs duty    c) Enable last‑mile consolidation    d) Perform final assembly</t>
  </si>
  <si>
    <t>Consider the following monthly product demand data observed over a 12-month period. The recorded demand values (in units) for each month are as follows:
Month 1: 120
Month 2: 118
Month 3: 107
Month 4: 145
Month 5: 141
Month 6: 122
Month 7: 300
Month 8: 400
Month 9: 430
Month 10: 425
Month 11: 442
Month 12: 420
Assume that the time horizon for demand forecasting is one month. 
What is the ME of a simple moving average demand forecasting with n=3? 
a) 70 
b) 75 
c) 112 
d) None of the previous answers</t>
  </si>
  <si>
    <t>In Maersk’s container experiment the largest barrier to full blockchain adoption was …
a) Computational cost    b) Slow satellite links    c) Low supplier participation    d) Lack of GPS accuracy</t>
  </si>
  <si>
    <t>Gamma imports electronic products (cell phone chargers) from China, which it stores in a central warehouse and then resells through a chain of electrical and electronic goods stores. Thanks to a period of very low interest rates, the company is able to maintain a cost of capital of 5% per year. Suppliers are highly responsive and can deliver to Gamma’s central warehouse within 6 weeks.
There are 20 stores in Italy, each with an average surface area of 400 square meters, of which only 100 are typically accessible to customers. The stores are usually located in suburban areas of cities to reduce rental costs, which amount to about €50,000 per year per store. Typically, 10 people work in each store because the store’s business model is service-intensive: almost all customers are assisted by a salesperson who helps them find the desired product and, if needed, choose among the available alternatives. On average, one employee costs about €40,000 per year. Each store receives around 100,000 customers per year. Customers are generally seeking solutions; therefore, in 50% of cases, when they do not find the exact product they are looking for, they purchase another item serving the same function, possibly of a different brand and price.
A typical store offers about 5,000 different products. Specifically, there are both branded chargers and unbranded chargers. For the latter, it is necessary to develop an inventory management policy. Branded products have a selling price of €40 and a purchase price of €30. Major brands manage all logistics and deliver directly to the final stores.
By contrast, unbranded products are more complicated. These have a much lower purchase cost in China. A charger costs €5 at origin. However, there are additional delivery costs of €1,000 per shipment. Moreover, upon arrival in Italy, handling the import entails administrative costs of €100 per delivery and various import duties equal to 10%. Gamma’s warehouse is located in a customs zone, so taxes are only paid when products leave the warehouse. Nevertheless, the management policy for these high-selling products is to distribute them immediately to the stores. Delivery of these products to the stores costs €30 per shipment, with delivery time being irrelevant. The selling price of an unbranded charger is €25.
The product under consideration has an average weekly demand of 30 units in the 10 largest stores of the network, while in the 10 smaller stores it has an average weekly demand of 20 units. In the first group, demand uncertainty is 40%, whereas in the second it is 50%.
The current stock situation is shown in the table below:
Store	1	2	3	4	5	6	7	8	9	10	11	12	13	14	15	16	17	18	19	20
Units	139	117	143	89	119	103	118	116	175	117	52	42	84	62	90	45	72	72	62	37
The ordering frequency (in weeks) for these products is:
a) 31
b) 29
c) 50
d) 25</t>
  </si>
  <si>
    <t>ACCORDING TO THE RE-LABELING LOGIC:
a) Logistics encompasses SCM
b) Logistics and SCM exchange hierarchical positions depending on the company organization
c) Logistics and SCM are equivalent
d) Logistics and SCM share only some common aspects</t>
  </si>
  <si>
    <t>Customer‑demand CV = 0.3; manufacturer order CV = 0.9. The Bullwip index is:
a) 0.33 b) 0.6 c) 9 d) 3</t>
  </si>
  <si>
    <t>Fresca is a company that produces and sells fresh goat milk online. The freshness of the product is one of the main factors in acquiring customers for Fresca, which is why the milk is shipped on the same day it is milked. The milk is sold to consumers at 1 euro per liter, and any surplus is sold to local cheese producers at 0.5 euros per liter.
One goat produces one liter of milk per day, and the cost of caring for a goat (veterinary, food) is 220 euros per year. The purchase cost of each goat is equal to its selling price at the end of the production cycle. The company has structural and heating costs amounting to 30,000 euros. Currently, the daily demand for milk is uniformly distributed between 1000 and 2000 liters.
How many goats do you decide to have on your farm?
a) 1800
b)1700
c) 1888
d) 1795</t>
  </si>
  <si>
    <t>La Gamma is a company that sells spare parts at retail. In recent years, the company has experienced a period of strong growth both through acquisitions and by increasing the number of stores in its network. The company follows a high-level service policy, which helps attract customers when their vehicles experience problems and require repairs. In addition to breakdown-related interventions, the company also offers scheduled maintenance services.
In recent quarters, the company’s financial data has shown very concerning signs. Sales have increased significantly, but unfortunately, inventory levels have grown disproportionately compared to sales.
Furthermore, under pressure from competitors selling non-branded spare parts and due to an aggressive promotional push (i.e., frequent campaigns offering assistance and spare parts at discounted prices), the company’s profit margins have shown signs of weakening. Additionally, over the past two years, the company has pursued an aggressive policy of disposing of old parts (those not moved for more than two years and related to vehicle models no longer in production for over 10 years). In the last two years, the company has carried out clearance sales at symbolic prices of products previously valued at €1 million each year. Moreover, in negotiations with spare part manufacturers, it has obtained the ability to resell old parts to the manufacturers for a total of €1 million per year (valued at purchase price). These parts were sold at a price equal to 50% of the original purchase price. The company has established long-term agreements with manufacturers (buy-back contracts) to resell to them products that are no longer moved and refer to old vehicle models. The company estimates that it will generate about €500k worth of inventory each year that can be covered by these agreements with manufacturers.
Additionally, the company’s financial position shows signs of potential difficulty because payment terms to suppliers have been shortened in order to obtain a discount of about 2% on the sale price. This has also led to a relative reduction in trade payables, and therefore, in a fundamental source of financing for the company.
Data in k€        | 2009    | 2010    | 2011    | 2012    | 2013    | 2014
---------------------------------------------------------------------------
Turnover          | 100.000 | 102.000 | 106.000 | 110.250 | 116.750 | 130.250
Stores            | 100     | 105     | 110     | 115     | 125     | 145
comp sales        |         | 1%      | 1%      | 2%      | 2%      | 2%
GM%               | 65%     | 65%     | 60%     | 60%     | 50%     | 50%
Final Inventories | 12.167  | 13.310  | 16.643  | 18.333  | 23.850  | 27.315
days payables     | 90      | 90      | 85      | 80      | 75      | 75
accounts payables | 9.000   | 9.500   | 12.000  | 14.000  | 18.000  | 21.000
The GMROI for 2014 is:
a) 2.78
b) 2.44
c) 1.15
d) 2.55</t>
  </si>
  <si>
    <t>Which MRP lot‑sizing technique balances inventory and setup costs through a moving EOQ recomputed every period?
a) Silver‑Meal heuristic
b) Least Unit Cost (LUC)
c) Wagner‑Whitin algorithm
d) Part‑Period Balancing</t>
  </si>
  <si>
    <t>The month‑end final stock levels for a six‑month period are: 150,50,100,100,200,150.
The unit holding cost is €30 per the entiresemester.
The total inventory‑holding cost for the six months is:
a)3750  b)4000  c)1000  d)1500</t>
  </si>
  <si>
    <t xml:space="preserve">MATHEMATICAL OPTIMIZATION TECHNIQUES…                                                                                                                                                                                                                                                                                                                                                                            
a) Optimization techniques are not effective for solving problems concerning operational planning
b) Optimization problems involving strategic planning have a lower degree of complexity than those involving operational planning but have to deal with greater data-related uncertainty.  
c) An optimization problem aims to find the optimal values of a set of decision variables so as to minimize an objective function, subject to a high number of constraints.
d) Mathematical optimization (and, more generally, operations research) is dedicated to supporting decision-making processes in providing sub-optimal solutions to relatively simple problems.
</t>
  </si>
  <si>
    <t xml:space="preserve">Planning further, the demand (previously fixed and known) is now uncertain and fluctuating. 
Due to uncertain demand, it is necessary to store some processors to react to orders that were not forecasted.  
The sales department determines the weekly demand for jPhones with an average of 250,000 units and a standard deviation of 12,000 units. The demand is assumed to be normally distributed. The delivery of the processors (needed for production) takes 2 weeks.  
The safety inventory for the processors with a target CSL of 95% is:
a) 27,915 
b) 28,679
c) 35,715 
d) 25,237 </t>
  </si>
  <si>
    <t xml:space="preserve">NEW TECHNOLOGIES IN AUTOMATED WAREHOUSES PRIORITIZE:
a) Operational flexibility
b) The speed of individual machines
c) The application of AI to Warehouse Management Systems (WMS)
d) Storage capacity
</t>
  </si>
  <si>
    <t>Two classic causes of the bullwhip are:
a) rationing &amp; gaming and order batching 
b) consolidation and milk runs 
c) lean buffering and cross‑docking 
d) vendor‑managed inventory and hub‑and‑spoke</t>
  </si>
  <si>
    <t xml:space="preserve"> The acronym BOPS (buy‑online–pickup‑in‑store) affects which of the seven rights most?
a) Right place    b) Right condition    c) Right cost    d) Right documentation</t>
  </si>
  <si>
    <t>What is the main objective of a “negotiation grid”?
a) To organize delivery timetables
b) To store supplier bank details
c) To map negotiation priorities and strategy
d) To compare internal budget data</t>
  </si>
  <si>
    <t>Pull processes dominate when customer tolerance time is shorter than…
a) upstream order‑cycle time
b) EOQ replenishment interval
c) safety stock coverage
d) mean seasonal fluctuation</t>
  </si>
  <si>
    <t>“Hockey‑stick” end‑period spikes primarily result from…
a) rolling incentives
b) all‑unit quantity discounts
c) volume‑based discounts with fixed horizons
d) consignment contracts</t>
  </si>
  <si>
    <t>Vendor Managed Inventory (VMI) reduces bullwhip primarily by …
a) Increasing order batch size
b) Aligning replenishment to actual POS data
c) Raising wholesale price
d) Adding safety time in MRP</t>
  </si>
  <si>
    <t>Coopetition is illustrated with car dealers located in a single auto mall. Which benefit justifies the layout?
a) Higher individual conversion rate    b) Shared security service    c) Larger aggregated customer traffic    d) Lower municipal tax</t>
  </si>
  <si>
    <t>The intersectionist model implies that logistics and supply‑chain activities overlap only in …
a) Inventory management    b) Product design    c) Advertising    d) HR policy</t>
  </si>
  <si>
    <t>The Demand Adjustment Factor is a coefficient used to:
a) Modify the magnitude of the Daily Average Usage
b) Modify the magnitude of the Green Zone
c) Modify the magnitude of the Red Zone
d) Modify the delivery Lead Time</t>
  </si>
  <si>
    <t xml:space="preserve">A paint manufacturer offers 100 different colors for sale. For each color, the weekly demand is normally distributed. The mean is 300 l, and the standard deviation is 100 l. The delivery time is 3 weeks. A CLS of 95% is targeted. Consider the case that the base color is delivered and the colors are mixed according to customer wishes. How high does the safety inventory in the hardware store need to be?   
a) 3,421
b) 28,491
c)  10,449 
d)  2,849 </t>
  </si>
  <si>
    <t xml:space="preserve"> The term control tower becomes ineffective if data latency exceeds …
a) Lead time    b) Financial quarter    c) Marketing season    d) Bullwhip‑propagation time</t>
  </si>
  <si>
    <t>A paint manufacturer offers 100 different colors for sale. For each color, the weekly demand is normally distributed. The mean is 300 l, and the standard deviation is 100 l. The delivery time is 3 weeks. A CLS of 95% is targeted. Consider the case that the colors are mixed at the manufacturer  and sold at a hardware store. How high does the safety inventory at the hardware store need to be?  
a) 30,421
b) 28,490
c) 21,294
d) 29,555</t>
  </si>
  <si>
    <t>A primary technical prerequisite for CPFR success is…
a) common ERP vendor
b) standardised data interchange
c) consignment stock
d) single‑sourcing</t>
  </si>
  <si>
    <t>Which label best matches a company that sees logistics as one component of a wider SC collaboration model?
a) Traditionalist 
b) Re‑labelling 
c) Intersectionist 
d) Unionist</t>
  </si>
  <si>
    <t>What is the main goal of a “Request for Information” (RFI) in the procurement process?
a) To finalize the terms of a contract
b) To obtain a legally binding price offer
c) To gather general information about potential suppliers
d) To approve the internal purchase request</t>
  </si>
  <si>
    <t>The airline airAix is a small airline that offers short-haul flights within Europe. There is demand from tourists as well as business travelers. The share of customer types depends on the season. For instance, the share of tourists is bigger during the holidays. Like many other airlines, airAix occasionally has cancellations. These can be seen as normally distributed. 
For a couple of years now, tickets for airAix flights can only be purchased online.  
Based on the booking data of the last years, two (linear) demand functions d1 = 800 – 1,3 ⋅ p1 and d2 = 200 – 0,2⋅p2 were estimated. A normal distribution of the demand is assumed. 
The costs per seat are 150€. The demand for segment 1 is:
a) 288
b) 303
c) 500
d) 222</t>
  </si>
  <si>
    <t>Lead‑time uncertainty affects safety inventory via which term in σ_L = √(L σ²_D + D² σ²_L)?
a) L
b) σ_D
c) D
d) σ_L</t>
  </si>
  <si>
    <t>What does “vendor rating” primarily evaluate?
a) Employee productivity
b) Customer satisfaction
c) Market share
d) Supplier performance</t>
  </si>
  <si>
    <t>Shorter replenishment lead‑times influence bullwhip magnitude mainly by…
a) reducing cumulative forecast horizons
b) lowering unit holding cost
c) raising CSL requirement
d) extending postponement boundary</t>
  </si>
  <si>
    <t>Which combo correctly pairs a supply chain driver with its fundamental conflict?
a) Facilities — lead‑time vs. price discrimination
b) Transportation — short lead‑time vs. high utilisation
c) Inventory — capacity reservation vs. bullwhip
d) Information — local optimisation vs. sequencing</t>
  </si>
  <si>
    <t>Giga is a company operating in the retail sector and in particular sells textile products.
In the past, the company experienced very strong growth linked both to the increase in the number of stores and to the increase in sales per unit of surface area. In the last 4 years, the company sold 7,000, 8,000, 9,000, and 10,000 items.
The company has grown in the last 4 years from 70 to 75, 80, and 88 stores. This growth has made the company very financially solid and, therefore, the cost of capital is 6% per year.
The company has historically been based on the Zara model: short life-cycle products at very low prices, especially for young people. However, as its loyal customer base ages, the company has decided to launch a new product line called Basic, which today accounts for 40% of revenues. These products are characterized by higher-quality raw materials and more classic designs. This has reduced the level of demand uncertainty (before the beginning of the sales season, from the traditional 60% for fashion products to 30% for the Basic line products). For these reasons, the company has decided to change its commercial strategies for the new Basic product line.
The articles traditionally marketed by Giga are produced by local suppliers with a raw material cost equal to 40% of the final price, to which processing costs equal to 25% of the final price are added. The retail price of an average item (of this type) is €80. The supply chain is not flexible enough to adapt during the season to sales: orders are set once and for all before the beginning of the season, even if several delivery dates are scheduled (from August to November) to the central warehouse, from which individual stores are then supplied.
Logistics costs amount to about €4 per item. The average retail price of a typical item is €80. In a typical store, 537 different articles are stocked, for a total area of 200 square meters. The annual rent cost for a typical store is €14,000/year. In a typical store, 10 people work, 4 of whom are part-time (for a total of 8 Full Time Equivalent). The staff cost for an average store is €240k/year, although larger stores can reach a cost of €500k/year.
At the end of the sales season, unsold products are repackaged and shipped to the company’s outlets where they are typically all sold during the two months following the end of the season. The handling and transport cost to the outlets is €5/item. In the outlets, the products are sold off on average at a price equal to 60% of the initial full price. The outlets are very popular and, therefore, normally all unsold goods during the regular season are completely sold off during the following season (in the first two months)
Consider a product for which you expect to sell 250 units over the entire year. How many units do you decide to purchase?
a) 300
b) 307
c) 320
d) 356</t>
  </si>
  <si>
    <t xml:space="preserve"> The retailer D&amp;B sells clothing, which is purchased from a manufacturer in Southern Europe. The clothes are aimed at a young target group. Therefore, they can only be sold to a recycler after the end of the season. The retailer negotiates with a manufacturer for handbags. The handbags are ordered a long time before they arrive at the start of the season. The manufacturing costs are 25 €/unit, the wholesale price is 100€/unit, and the selling price is
 150 €/unit. Unsold bags can be sold to the recycler for 10 €/unit. The demand for handbagsis normally distributed with an expectation value of 100 units and a standard deviation of 30 units. The  the expected profit of the manufacturer is:
a)  6,675
b) 7,899
c)  5,888
d)  10,225</t>
  </si>
  <si>
    <t>In the newsvendor model, given p = €100, c = €45, the fractile of the understock cost is:
a) 0.45
b) 0.55
c) 0.64
d) 0.72</t>
  </si>
  <si>
    <t>In the canvas structure, key partners precede key activities because …
a) Activities depend on partner capabilities
b) Partner list is shorter
c) Investors require it
d) Legal compliance</t>
  </si>
  <si>
    <t>If i have two motors, a potential disadvantage of using the same control unit for both motors is:
a) loss of risk pooling 
b) higher safety stock 
c) reduced product differentiation 
d) increased order cost</t>
  </si>
  <si>
    <t>In procurement, what is the purpose of a Request for Proposal (RFP)?
a) To demand immediate delivery
b) To request a payment plan
c) To allow suppliers to propose tailored solutions
d) To issue a purchase order</t>
  </si>
  <si>
    <t>A manufacturer has a production cost of €50 per unit and sells to the retailer at a wholesale price of €75 per unit. The retailer, in turn, sells to customers at €100 per unit. A total of 15,000 units were produced and sold to the retailer. The retailer sells to his customer only 10,000 units. Under a Revenue Sharing contract, the retailer shares 10% of the selling price on every unit sold with the manufacturer. The manufacturer, in turn, supplies the goods to the retailer at €50 per unit instead of €75. What is the manufacturer’s profit?
a) 80,000 €   
b) 175,000 €    
c) 100,000 €
d) 75,000 €</t>
  </si>
  <si>
    <t>What does the GLEC Framework represent?
a) A warehouse management tool b) An international standard to harmonize GHG emissions calculation in multimodal logistics. c) A method for tracking supply chain costs d)A logistics service quality index</t>
  </si>
  <si>
    <t>The company Orange manufacturers smartphones, called jPhones. The same processors are built in all three different jPhone variants (X1, X2, X3).  For the order period, demand of 500,000 devices per jPhone type is assumed. The fixed costs are 1000 €/order, the material cost per processor is 25 €/unit. The holding cost is assumed to be 10% per order period. 
The optimal lot size per product using EOQ is: 
a) 30000
b) 20000
c) 10000
d) 60000</t>
  </si>
  <si>
    <t>Porter’s value‑chain lists five primary and four support activities. Which pair below includes one primary and one support function, exactly in that order?
a) HR management – inbound logistics b) Operations – technology development c) Marketing &amp; sales – outbound logistics d) Procurement – service</t>
  </si>
  <si>
    <t>The principal downside of overbooking is the potential cost of…
a) unused capacity
b) denied‑boarding compensation
c) queuing spill
d) tariff escalation</t>
  </si>
  <si>
    <t>In a postponement taxonomy, delaying final packaging until the regional destination is known is classified as …
a) Form postponement b) Logistics postponement c) Label postponement d) Fiscal postponement</t>
  </si>
  <si>
    <t>A distributed-ledger (block‑chain) validates transactions through …
a) A single trusted ERP server    b) Third‑party auditing    c) Peer consensus of participating nodes    d) TLS encryption only</t>
  </si>
  <si>
    <t>Scope 3 emissions in supply chain sustainability reporting correspond to…
a) direct on-site fuel combustion
b) purchased electricity
c) upstream and downstream value-chain activities
d) carbon offsets</t>
  </si>
  <si>
    <t>BY HYBRID LOGIC IN THE CONTEXT OF SUPPLY CHAIN STRATEGIES, IT IS MEANT THAT:
a) Push and Pull strategies alternate multiple times along the supply chain.
b) One part of the supply chain uses the Push strategy and another uses the Pull strategy.
c) Suppliers and customers apply different strategies.
d) Customers and suppliers collaboratively hybridize the Push and Pull strategies.</t>
  </si>
  <si>
    <t>Logistics postponement reduces safety inventory primarily through…
a) response‑time compression
b) aggregate demand pooling prior to final deployment
c) higher production utilisation
d) salvage‑value uplift</t>
  </si>
  <si>
    <t>CODP moves upstream when a firm shifts from make‑to‑stock to assemble‑to‑order, primarily to decrease…
a) postponement costs
b) inventory obsolescence
c) order fulfilment speed
d) cycle‑count frequency</t>
  </si>
  <si>
    <t>A brewery deciding to postpone labelling until national demand is known is practising…
a) logistics postponement
b) full postponement
c) process resequencing
d) component commonality</t>
  </si>
  <si>
    <t>The VMRS (VENDOR MANAGED REPLENISHMENT SYSTEM) is characterized by the following features:
a) The stock level at the customer’s site is defined by the supplier
b) The customer provides the supplier with data on completed sales
c) Supply chain partners exchange sales reports and forecasting plans to define delivery schedules
d) The supplier determines the supply quantities to maintain the agreed stock level at the customer’s site</t>
  </si>
  <si>
    <t>The airline airAix is a small airline that offers short-haul flights within Europe. There is demand from tourists as well as business travelers. The share of customer types depends on the season. For instance, the share of tourists is bigger during the holidays. Like many other airlines, airAix occasionally has cancellations. These can be seen as normally distributed. 
For a couple of years now, tickets for airAix flights can only be purchased online.  
Based on the booking data of the last years, two (linear) demand functions d1 = 800 – 1,3 ⋅ p1 and d2 = 200 – 0,2⋅p2 were estimated. A normal distribution of the demand is assumed. 
The costs per seat are 150€.  Due to a mechanical problem, one of the airplanes cannot fly. Instead a smaller one, with a capacity of 100 seats, will take its place. The optimal uniform price is:
a) 600
b) 400
c) 600
d) 550</t>
  </si>
  <si>
    <t>Little’s Law line‑capacity calculation
The average WIP on a line is  5 400 pcs; the average flow‑time = 1.5 h. The Throughput is:
a) 2 400 pcs/h b) 3 000 pcs/h c) 3 600 pcs/h d) 5 400 pcs/h</t>
  </si>
  <si>
    <t>Which financial metric on the “ROI tree” is directly lowered by shrinking supplier payment terms from 90 to 45 days?
a) Operating income b) Net invested capital c) Gross margin d) Fixed asset turnover</t>
  </si>
  <si>
    <t>The airline airAix is a small airline that offers short-haul flights within Europe. There is demand from tourists as well as business travelers. The share of customer types depends on the season. For instance, the share of tourists is bigger during the holidays. Like many other airlines, airAix occasionally has cancellations. These can be seen as normally distributed. 
For a couple of years now, tickets for airAix flights can only be purchased online.  
Based on the booking data of the last years, two (linear) demand functions d1 = 800 – 1,3 ⋅ p1 and d2 = 200 – 0,2⋅p2 were estimated. A normal distribution of the demand is assumed. 
The costs per seat are 150€.  Using revenue management, the optimal price (if there is only one standardized price for both segments) is:
a) 400
b) 316
c) 408
d) 500</t>
  </si>
  <si>
    <t>The airline uses overbooking to fully take advantage of a plane’s capacity. Each ticket generates a profit of 300€/seat. Every lacking seat due to overbooking causes a loss of 350 €/seat. The no-shows are normally distributed with a mean of 50 and a standard deviation of 15 bookings. The cost of overstock is:
a) 50
b) 340
c) 350
d) 300</t>
  </si>
  <si>
    <t>A manufacturer has a production cost of €50 per unit and sells to the retailer at a wholesale price of €75 per unit. The retailer, in turn, sells to customers at €100 per unit. A total of 15,000 units were produced and sold to the retailer. The retailer sells to his customer only 10,000 units. Under a buyback contract, the manufacturer’s buy‑back price for the unsold units is €60 per unit. What is the supply chain’s profit?
a) 250,000 €   
b) 175,000 €    
c) 100,000 €
d) 75,000 €</t>
  </si>
  <si>
    <t xml:space="preserve">Which of the following raw materials buying practices better fits with the JIT concepts:                                                                                                                                                                                                                                                                                    a) stock management policy based on purchasing when inventory falls below predetermined Reorder Points 
b) An MRP system with large fixed order quantities
c) An EOQ system
d) A Lot-For-Lot policy </t>
  </si>
  <si>
    <t>Which of the following is a supply chain risk mitigation strategy that leverages redundancy?
a) Postponement
b) Process standardization
c) Maintaining extra capacity
d) Resource interoperability</t>
  </si>
  <si>
    <t>One classic coordination barrier is “double marginalisation”, which occurs when
a) each stage sets its own mark‑up 
b) orders are batched weekly 
c) returns are pooled 
d) lead time is stochastic</t>
  </si>
  <si>
    <t>RO-RO AND LO-LO
a) RO-RO is a ship loading technique in which cranes are used to lift cargo up and down. It is mainly used for vehicles.
b) LO-LO is a ship loading technique in which cranes are used to lift cargo up and down. It is mainly used for vehicles.
c) LO-LO is a ship loading technique in which cranes are used to lift cargo up and down. It is mainly used for containers.
d) LO-LO is a ship loading technique in which vehicles can drive themselves on and off the ship via a loading ramp.</t>
  </si>
  <si>
    <t>What does the acronym RFQ stand for?
a) Required Final Quotation
b) Request for Quotation
c) Ready-for-Quality
d) Registered Freight Quantity</t>
  </si>
  <si>
    <t xml:space="preserve"> In the five forces analysis, high power of both buyer and supplier typically leads to …
a) Long‑term stable partnership    b) Spot contracts and conflict    c) Vertical integration    d) Monopoly rents</t>
  </si>
  <si>
    <t>Given μ = 4 000, E[shortage] = 40, the fill‑rate β  is:
a) 88 % b) 90 % c) 99 % d) 100 %</t>
  </si>
  <si>
    <t>What is the correct chronological sequence of the flow in e-commerce?
a) Physical → Information → Financial b) Financial → Physical→ Information 
c) Information → Physical → Financial d) Information → Financial → Physical</t>
  </si>
  <si>
    <t>Which of the following sentences is wrong? 
a) Safety stock is reduced in hub-and-spoke distribution systems 
b) Point-to-point distribution must always be chosen for products with low customers’ order lead time
c) Own account transportation works better with FTL shipments
d) 3PL is more suitable when customers’ geographical density is low</t>
  </si>
  <si>
    <t>The inventory is 20‑40 % of cost for some producers. Cutting logistics cost 10 % boosts margin most for …
a) Luxury sports cars    b) Bottled water    c) Designer jewellery    d) Bespoke yachts</t>
  </si>
  <si>
    <t>The acronym VUCA used in the slides stands for Volatile, Uncertain, Complex and …
a) Agnostic    b) Ambitious    c) Ambiguous    d) Aggressive</t>
  </si>
  <si>
    <t>The most time‑consuming MUDA waste in a manual picking warehouse is …
a) Transport b) Waiting c) Over‑processing d) Motion </t>
  </si>
  <si>
    <t>When Dell’s component lead time lengthens, the largest immediate impact is a(n)…
a) rise in safety stock at the postponement point 
b) lower EOQ 
c) shorter cash‑to‑cash cycle 
d) decrease in bullwhip</t>
  </si>
  <si>
    <t>REDUCING THE NUMBER OF PERIPHERAL WAREHOUSES IN A DISTRIBUTION LOGISTICS NETWORK FROM 10 TO 5 OR FROM 16 TO 8, THE PERCENTAGE REDUCTION IN INVENTORY IS:
a) The same
b) 30% from 16 to 8, 20% from 10 to 5
c) Greater in the first case compared to the second
d) 20% from 16 to 8, 30% from 10 to 5</t>
  </si>
  <si>
    <t>You are a young industrial engineer working for a large Italian retail chain that operates hypermarkets. The company has a network of 10 stores, which are served daily by a central warehouse where all products purchased from suppliers are received. Given the delivery frequency, the vast majority of items are stored in the central warehouse. The company is in good financial condition, and despite the recent increase in interest rates, its cost of capital is 5.2%.
You are specifically responsible for the bazaar section, which features many products imported from China.
These products are imported by sea in containers with a net load capacity of 68 cubic meters. In particular, you are considering sourcing from a supplier of poufs. Each pouf occupies 0.1 cubic meters.
The purchase cost is €10 (at the supplier’s factory in China), and it is sold in Italian stores for €40. The weekly demand in each store follows a normal distribution with a mean of 100 and a standard deviation of 25. Assume that demand is uncorrelated over time and across stores.
The supplier takes 8 weeks to produce the goods, which are then immediately shipped, requiring an additional 6 weeks to arrive at the Italian warehouses.
The container costs €8,000.
Choose the parameter R:
a) 14,631
b) 20,766
c) 12,631
d) 8,766</t>
  </si>
  <si>
    <t>With an annual turnover ratio of 20 turns per year and a daily consumption of 30 units per day, the average inventory on hand is:
a)330 units b)547 units c)1.5 units d)100 units</t>
  </si>
  <si>
    <t>Quantity‑flexibility contracts suit industries with…
a) negligible set‑up cost
b) very short product life‑cycles
c) stable predictable demand
d) infinite capacity</t>
  </si>
  <si>
    <t>The primary inventory-related advantage of drop shipping is…
a) lower safety factor z
b) zero cycle inventory at retailer
c) higher EOQ
d) reduced salvage value</t>
  </si>
  <si>
    <t>Which of the following is NOT one of the “5 rights” in purchasing?
a) Right quality
b) Right time
c) Right contract
d) Right price</t>
  </si>
  <si>
    <t>Actuals demand = [900, 1 100, 1 050, 950]; Forecast  demand= [1 000, 1 050, 1 000, 1 000]. The MAPE of a 4‑week forecast is:
a) 5 % b) 7 % c) 6 % d) 10 %</t>
  </si>
  <si>
    <t>A LEAN objective of reducing inventory by sharing POS data corresponds to which IT package?
a) CRM    b) VMI interface    c) WMS    d) HRM</t>
  </si>
  <si>
    <t>WHAT IS THE DECISION-MAKING CRITERION TO BE APPLIED WHEN CALCULATING THE NUMBER OF REGIONAL WAREHOUSES IN A DISTRIBUTION LOGISTICS NETWORK:
a) The best location relative to the points of sale
b) The lowest cost
c) The lowest possible cost, in accordance with the agreed service level
d) The optimal service level</t>
  </si>
  <si>
    <t>A logistics provider can apply revenue management most analogously to airlines by…
a) buying back unused pallet positions
b) segmenting capacity by delivery window and auctioning surplus
c) switching to two‑part tariffs
d) imposing volume‑based quantity discounts</t>
  </si>
  <si>
    <t>The “double marginalisation” problem disappears under which contractual arrangement?
a) Price‑only wholesale b) Two‑part tariff with unit price = cost c) All‑unit quantity discount d) Consignment</t>
  </si>
  <si>
    <t>TO CALCULATE THE CARBON FOOTPRINT (CFP) OF A LAND FREIGHT TRANSPORT,
IT IS NECESSARY TO KNOW:
a) The type of vehicle, the average fuel consumption, the kilometers traveled, the fuel used
b) The type of vehicle, the type of load, the countries crossed
c) The type of vehicle, the transport rates, the GWP of the fuel, the kilometers traveled
d) The tonnage transported, the carrier used, the average consumption</t>
  </si>
  <si>
    <t>THE SECTOR OF SHIPPING...
a) is influenced by world GDP, and by the phenomena of globalization and production relocation.
b) relates to the transport of goods by rail, both passengers and freight.
c) is mainly influenced by local phenomena at a national level.
d) does not provide insight on the international economy and trade.</t>
  </si>
  <si>
    <t>Anthropologie is a company operating in the fashion clothing sector in the United States.
The company purchases its garments from Chinese suppliers. Therefore, delivery lead times are about 4 months, while the full-price selling season lasts 5 months.  
Demand forecasting at the beginning of the season has substantial uncertainty (50%, assuming a normal distribution of demand). After the first two months of sales, the uncertainty is reduced to 25% (initial data are not significant enough to update the initial forecast), the following month to 10%, and finally to 5% after four months of sales.  
Anthropologie has a strong brand identity that allows it to obtain very attractive margins from its loyal customers: 55%. The average price of a garment is $100.  
However, the long supply chain imposes a series of very significant costs. First of all, the company has established a heavy structure for purchase planning and supplier quality control, which accounts for 5% of revenue. The main cost driver in these cases is the number of suppliers to manage and the number of different products to plan, while obviously buying 100 or 120 pieces does not change this cost.  
The high cost depends on Anthropologie’s strategy; in fact, for Anthropologie, it is essential not to irritate customers by losing the strong identity of the brand.  
The purchase volumes allow Anthropologie to buy products in full containers. A container costs about $3,000 and carries a value (at purchase price) of about $60,000. Anthropologie purchases about 1,000 containers per season.  
The containers are delivered to a central warehouse managed through outsourcing. The logistics service provider operating within the warehouse is paid approximately $0.50 per item handled (entry + exit from the warehouse are considered a single handling operation for the purposes of the contract).  
Finally, the garments are entrusted to a courier who delivers them to the stores at a cost of about $0.50 per item.  
Garments that remain unsold during the season are sold at a discounted price of 40% of the initial price.  
Consider a product with the demand forecast illustrated in the table for the various weeks of the selling season.  
week,expected demand
33,0
34,0
35,0
36,0
37,40
38,50
39,60
40,70
41,80
42,90
43,100
44,100
45,100
46,100
47,130
48,160
49,190
50,220
51,50
52,50
How many pieces do you decide to purchase before the start of the season?
a) 2457
b) 2555
c) 3457
d) 2500</t>
  </si>
  <si>
    <t>Which root cause of bullwhip arises when retailers deliberately exaggerate orders under anticipated shortages?
a) Demand amplification
b) Rationing &amp; gaming
c) Lead‑time uncertainty
d) Order batching</t>
  </si>
  <si>
    <t>Behavioural obstacles can convert supply‑chain partners into adversaries mainly because…
a) forecast errors are endogenous
b) performance metrics are misaligned
c) safety stock is understated
d) contracts are unenforceable</t>
  </si>
  <si>
    <t>Blockchain technology can increase supply chain transparency primarily by…
a) compressing product life cycles
b) providing immutable ledger of transactions
c) automating physical transportation
d) eliminating inventory holding cost</t>
  </si>
  <si>
    <t>Giga is a company operating in the retail sector and in particular sells textile products.
In the past, the company experienced very strong growth linked both to the increase in the number of stores and to the increase in sales per unit of surface area. In the last 4 years, the company sold 7,000, 8,000, 9,000, and 10,000 items.
The company has grown in the last 4 years from 70 to 75, 80, and 88 stores. This growth has made the company very financially solid and, therefore, the cost of capital is 6% per year.
The company has historically been based on the Zara model: short life-cycle products at very low prices, especially for young people. However, as its loyal customer base ages, the company has decided to launch a new product line called Basic, which today accounts for 40% of revenues. These products are characterized by higher-quality raw materials and more classic designs. This has reduced the level of demand uncertainty (before the beginning of the sales season, from the traditional 60% for fashion products to 30% for the Basic line products). For these reasons, the company has decided to change its commercial strategies for the new Basic product line.
The articles traditionally marketed by Giga are produced by local suppliers with a raw material cost equal to 40% of the final price, to which processing costs equal to 25% of the final price are added. The retail price of an average item (of this type) is €80. The supply chain is not flexible enough to adapt during the season to sales: orders are set once and for all before the beginning of the season, even if several delivery dates are scheduled (from August to November) to the central warehouse, from which individual stores are then supplied.
Logistics costs amount to about €4 per item. The average retail price of a typical item is €80. In a typical store, 537 different articles are stocked, for a total area of 200 square meters. The annual rent cost for a typical store is €14,000/year. In a typical store, 10 people work, 4 of whom are part-time (for a total of 8 Full Time Equivalent). The staff cost for an average store is €240k/year, although larger stores can reach a cost of €500k/year.
At the end of the sales season, unsold products are repackaged and shipped to the company’s outlets where they are typically all sold during the two months following the end of the season. The handling and transport cost to the outlets is €5/item. In the outlets, the products are sold off on average at a price equal to 60% of the initial full price. The outlets are very popular and, therefore, normally all unsold goods during the regular season are completely sold off during the following season (in the first two months).
The Type I service level that is appropriate to maintain for these products is:
a) 0.65
b) 0.78
c)0.76
d)0.55</t>
  </si>
  <si>
    <t>Which metric best captures the total additional worth created for all parties across a supply chain?
a) Supply‑chain cash‑to‑cash time
b) Total cost of ownership
c) Supply‑chain surplus
d) Economic value added</t>
  </si>
  <si>
    <t>Goods in pipeline = €4 million; annual cost of capital = 9 %. The Monthly financing charge on in‑transit inventory is:
a) €15 k b) €22 k c) €30 k d) €45 k</t>
  </si>
  <si>
    <t>The “Bye‑bye Just‑In‑Time” references which current driver?
a) Rising e‑fuel cost    b) Material shortage unpredictability    c) Seasonal bullwhip    d) Carbon tax</t>
  </si>
  <si>
    <t>The company Orange manufacturers smartphones, called jPhones. The same processors are built in all three different jPhone variants (X1, X2, X3).  For the order period, demand of 500,000 devices per jPhone type is assumed. The fixed costs are 1000 €/order, the material cost per processor is 25 €/unit. The holding cost is assumed to be 10% per order period. 
The cycle inventory per product using EOQ is: 
a) 30000
b) 20000
c) 10000
d) 40000</t>
  </si>
  <si>
    <t>HUB AND SPOKE NETWORK…                                                                                                                                                                                                                                                                                                                                                                                                                    
a) It is a model of developing a transportation network consisting of hubs and spokes interconnected with each other in a random manner to reduce costs and increase transportation capacity. It is particularly effective in the case of transporting perishable goods.
b) It is a model of developing a transportation network consisting of point-to-point services from hubs to spokes. This makes it possible to reduce the number of destinations served.
c) It is a model of developing a transportation network consisting of main ports of call (spokes) where flows are consolidated and secondary ports of call (hubs) that connect spokes to initial/final destinations. This makes it possible to optimize transport capacity and reduce the frequency of connections.
d) It is a model of developing a transportation network consisting of main ports of call (hubs) where flows are consolidated and secondary ports of call (spokes) that connect hubs to initial/final destinations. This makes it possible to optimize transport capacity and increase the frequency of connections.</t>
  </si>
  <si>
    <t>A third-party logistics firm is better defined as
a) an outsource service.
b) a firm that owns trucks and warehouses.
c) a firm that owns trucks and warehouses and provides computer support
d) an external supplier that performs all or part of a company's logistics functions.</t>
  </si>
  <si>
    <t>THE CONCEPT OF SLOWBALIZATION IMPLIES:
a) The development of Pull strategies instead of Push strategies along the supply chain
b) A set of strategies to ensure greater continuity in supply chains
c) Favoring the Near-sourcing strategy
d) Choosing between Near-sourcing and Re-shoring strategies</t>
  </si>
  <si>
    <t>A manufacturer has a production cost of €50 per unit and sells to the retailer at a wholesale price of €75 per unit. The retailer, in turn, sells to customers at €100 per unit. A total of 15,000 units were produced and sold to the retailer. The retailer sells to his customer only 10,000 units. Under a traditional wholesale contract, what is the manufacturer’s profit?
a) 400,000 €   
b) 125,000 €    
c) 375,000 €
d) 400,000 €</t>
  </si>
  <si>
    <t>In the strategic‑fit framework, increased product variety raises implied demand uncertainty because it…
a) requires longer supply lead times
b) amplifies order‑processing costs
c) fragments aggregate demand across many SKUs
d) reduces price elasticity</t>
  </si>
  <si>
    <t xml:space="preserve"> One risk of omnichannel highlighted is price conflict. Which quantitative symptom confirms this risk?
a) RMS price deviation between channels &gt; 0    b) Equal margin across SKUs    c) EOQ identical online &amp; store    d) Lead time variance = 0</t>
  </si>
  <si>
    <t>A manufacturer has a production cost of €50 per unit and sells to the retailer at a wholesale price of €75 per unit. The retailer, in turn, sells to customers at €100 per unit. A total of 15,000 units were produced and sold to the retailer. The retailer sells to his customer only 10,000 units. Under a traditional wholesale contract, what is the retailer’s profit?
a) 120,000 €   
b) -125,000 €    
c) 305,000 €
d) 100,000 €</t>
  </si>
  <si>
    <t>Daily demand is 5400 pcs on one 8‑h shift (480 min) with 12% of downtime. The takt time (in seconds) considering downtime is:
a) 4.2s b) 4.7 s c) 5.6 s d) 7.0 s</t>
  </si>
  <si>
    <t>In the course of controlling capacity, the management of airAix would like to know which safety limits need to be established for each customer class. There are two customer classes. In total, the capacity is 1,250 seats. 
- Booking class 1 has a demand with a mean of  200 and a variance of 2500 and P1=350
- Booking class 2 has a demand with a mean of  600 and a variance of 3600 and P1=200
Use Littlewood’s two class model. the capacity allocated for  class 1 (safety limit) is: 
a) 188
b) 191
c) 205
d) 210</t>
  </si>
  <si>
    <t>Buyback contracts improve product availability provided…
a) return cost is negligible compared with unit margin
b) manufacturer lacks information infrastructure
c) retailer sells perishables
d) return window is shorter than review period</t>
  </si>
  <si>
    <t>The airline uses overbooking to fully take advantage of a plane’s capacity. Each ticket generates a profit of 300€/seat. Every lacking seat due to overbooking causes a loss of 350 €/seat. The no-shows are normally distributed with a mean of 50 and a standard deviation of 15 bookings. How much overbooking should the airline accept for the mentioned flight?
a) 50
b) 48
c) 35
d) 55</t>
  </si>
  <si>
    <t>A control‑tower architecture primarily solves which of the five challenges above?
a) Politics &amp; power    b) Metrics    c) Visibility    d) Globalisation</t>
  </si>
  <si>
    <t>You are the inventory manager for The Widget Company, which manufactures and sells three types of widgets: A, B, and C. Each widget has different characteristics in terms of weekly demand, lead time, holding cost, and ordering cost. Specifically, Widget A has a weekly demand of 100 units, a lead time of 1 week, a holding cost of €1.50 per unit per week, and an ordering cost of €100. Widget B has a weekly demand of 200 units, a lead time of 2 weeks, a holding cost of €2.00 per unit per week, and an ordering cost of €150. Widget C has a weekly demand of 200 units, a lead time of 3 weeks, a holding cost of €1.75 per unit per week, and an ordering cost of €200.
Based on this information, calculate for widget C the total yearly inventory cost (using EOQ)
a) 21.100 €
b) €19.457 €
c) 9.728 €
d) 18.900 €</t>
  </si>
  <si>
    <t>The company Orange manufacturers smartphones, called jPhones. The same processors are built in all three different jPhone variants (X1, X2, X3).  For the order period, demand of 500,000 devices per jPhone type is assumed. The fixed costs are 1000 €/order, the material cost per processor is 25 €/unit. The holding cost is assumed to be 10% per order period. 
if single orders are aggregated, the optimal lot size using EOQ is: 
a) 34,641
b) 35,784
c) 41,555
d) 66,651</t>
  </si>
  <si>
    <t>Dynamic pricing over time exploits demand curves that typically…
a) rise then plateau
b) are convex
c) show decreasing willingness‑to‑pay as time elapses
d) are perfectly inelastic</t>
  </si>
  <si>
    <t>Information obstacles can be mitigated most directly through…
a) longer promotion windows
b) overlapping incentives
c) POS data sharing
d) marginal discounts</t>
  </si>
  <si>
    <t>The “three bottom lines” in sustainable supply chains combine profit, planet and …
a) Policy b) People c) Process d) Postponement</t>
  </si>
  <si>
    <t>According to the GLEC Framework, which transport mode has the lowest CO₂e intensity per ton-km?
a) Bulk Carrier (&gt;100 dwtk)
b) Air short-haul
c) Van
d) Rigid truck</t>
  </si>
  <si>
    <t>Revenue‑sharing lowers retailer overstock cost by…
a) shifting salvage value risk upstream
b) eliminating wholesale price
c) subsidising unit variable cost
d) imposing capacity reservation</t>
  </si>
  <si>
    <t>Delta is a company that sells the jerseys of a glorious basketball team: Olimpia Milano.
The sales data of the jerseys from last year, before the start of the playoffs and after the start of the playoffs, is described in the following table.
jersey number | pre-playoff sales | playoff sales
3             | 130                 | 60
9             | 71                  | 31
12            | 73                  | 37
42            | 141                 | 68
24            | 122                 | 71
32            | 68                  | 31
11            | 85                  | 49
19            | 55                  | 26
84            | 69                  | 39
total       | 814                 | 412
The jersey sales for this year before the playoffs are described in the following table.
jersey number | pre-playoff sales
3             | 4
9             | 65
12            | 3
42            | 150
24            | 43
32            | 96
11            | 73
19            | 81
84            | 33
Based solely on the quantitative data available, what are the demand forecasts for the sales of Sir. Hines’s jersey (number 42) for the entire season?
a) 250
b) 225
c) 255
d) 120</t>
  </si>
  <si>
    <t>Seasonal inventory strategy “emancipation” assumes constant production and therefore relies on…
a) backlog absorption
b) capacity buffering
c) inventory build‑up pre‑peak
d) make‑to‑order only</t>
  </si>
  <si>
    <t>WHAT IS A NEGATIVE EXTERNALITY IN TRANSPORTATION?                                                                                                                                                                                                                                                                                                                                               
a) It is a cost generated but not paid by those who produce/use a transportation service. This cost is incurred/paid by the community.
b) It is a cost generated but not paid by the community. This cost is incurred/paid by those who produce/use a transportation service.
c) It is a revenue generated but not paid by those who produce/use a transportation service. This cost is incurred/paid by the community.
d) It is a cost generated and reimbursed by those who produce/use a transportation service.</t>
  </si>
  <si>
    <t>A  supermarket is supplied with agnolotti by an industrial pasta maker.
Given the following data:
Weekly demand (kg):
10  12  11  14  12.5  11  10  9  14  13.5  9.5  12  10  13  14.5  9  9.5  12  13  11.5  9.5  14  13  12  11
Order lead time (days):
4  4  5  3  4.5  5  5  3  4  3.5  5  5.5  3  4  4  5  4.5  5  6  6  4  4  5  3  3
(consider 7 workind days per week)
Target service level: 98 % (z= 2.055). The order quantity is: 
a) 11,38
b) 10.36
c) 13
d) 14,08</t>
  </si>
  <si>
    <t>WHAT IS THE MINIMUM MATERIAL HANDLING?
a) Minimizing the number of different materials handled
b) Ability to move parts fast
c) Controlling touches of parts during the delivery 
d) Minimizing movements of materials and people</t>
  </si>
  <si>
    <t>The Customer Order Decoupling Point for print‑on‑demand books is located at the…
a) retailer
b) distributor
c) manufacturer
d) paper mill</t>
  </si>
  <si>
    <t>La Scelta is a supermarket chain that offers a wide range of products to its customers. The company’s strategy is based not only on variety but also on the quality of its offerings and customer service, which has resulted in strong customer loyalty. This strategy has led to excellent financial results; however, the company’s rapid growth has also generated debt, and in a context of rising interest rates, the cost of capital has reached 10.4% per year. La Scelta’s strategy is to offer a standard assortment of 90% across all supermarkets, while delegating 10% of the assortment to the store manager, who selects products locally—often purchased from local suppliers. In the Catanzaro store, the manager has chosen a supplier of spreadable Nduja. This valuable product of local culture is sold at €4 (net of VAT) and purchased at a cost of €2.50 (net of VAT). The current stock in the warehouse is 30 units. The agreement with the small supplier from Lamezia Terme provides for weekly deliveries, with a lead time of one week. Orders are placed and deliveries are received on Monday morning. The orders placed, along with the sales forecasts for the upcoming weeks and past sales, are shown in a table. | Week | Orders | Demand | Forecasts | |------|--------|--------|-----------| | 1 | 100 | 132 | 115 | | 2 | 120 | 96 | 98 | | 3 | 100 | 79 | 99 | | 4 | 70 | 73 | 62 | | 5 | 60 | 157 | 135 | | 6 | 170 | 53 | 94 | | 7 | 60 | 144 | 133 | | 8 | 160 | 88 | 89 | | 9 | — | — | 113 | | 10 | — | — | 123 | | 11 | — | — | 130 | . 
How many pieces do you order?
a) 110
b) 120
c) 115
d) 105</t>
  </si>
  <si>
    <t>Lactis is a company that produces and distributes ultra-fresh milk. The milk has a commercial shelf life of 3 days, and the company distributes it twice a week (for example, in one supermarket it might deliver on Monday and Thursday, in another on Tuesday and Friday). Orders are placed the evening before delivery, which occurs before the store opens the following day. ⇒ newsvendor Assume that the distribution of milk demand in a typical supermarket follows a normal distribution with a mean of 100 and a standard deviation of 20. Demands on successive days are independent of each other. The selling price of the milk is €2, it is purchased for €1.50, and produced by Lactis at €1. At the end of its commercial life cycle, the product is donated free of charge to charitable organizations. What type II service level is (approximately) offered to consumers?
a) 0.90
b) 0.79
c) 0.88
d) 0.94</t>
  </si>
  <si>
    <t>I have 120 fast‑moving SKUs with an average annual inventory of 3200 pallets.
During the first half‑year, each SKU sold 10pallets per month; during the second half‑year, each SKU sold 20 pallets per month.
The annual inventory‑turnover index is:
a)6.75 times/year b)7.88 times/year c)8 times/year d)5.56 times/year</t>
  </si>
  <si>
    <t>COMPETITION AMONG SEAPORTS
a) The competitiveness factors of a gateway seaport are, among others, geographic location, quality and
number of infrastructures, cost and timing of port services
b) The competitiveness factors of a gateway seaport are, among others, distance of the ports from international
routes and manpower costs.
c) For a generic sea route, the choice of ports where a ship is to call lies with the port authorities.
d) Italian ports are much more competitive than those located in Northern Europe, but less competitive than
those in Asia.</t>
  </si>
  <si>
    <t>With reference to the Beer Game, what must NOT BE done to reduce oscillations in the inventory levels of a supply chain?
a) Shortening the supply chain with vertical integration between factory and retailer
b) Reducing information delays such as integrating all partners into same IT-based order system
c) Reducing transportation delays
d) Reducing communications and information visibility along the supply chain</t>
  </si>
  <si>
    <t>In CPFR the Analysis phase measures forecast vs. actual to…
a) determine franchise fee size
b) calculate EOQ
c) trigger exception management
d) schedule production changeovers</t>
  </si>
  <si>
    <t>The airline airAix is a small airline that offers short-haul flights within Europe. There is demand from tourists as well as business travelers. The share of customer types depends on the season. For instance, the share of tourists is bigger during the holidays. Like many other airlines, airAix occasionally has cancellations. These can be seen as normally distributed. 
For a couple of years now, tickets for airAix flights can only be purchased online.  
Based on the booking data of the last years, two (linear) demand functions d1 = 800 – 1,3 ⋅ p1 and d2 = 200 – 0,2⋅p2 were estimated. A normal distribution of the demand is assumed. 
The costs per seat are 150€. Both customer segments have their own price. The optimal price for segment 1 is:
a) 288.2
b) 400.0
c) 533,4
d) 382.7</t>
  </si>
  <si>
    <t>The company Orange manufacturers smartphones, called jPhones. The same processors are built in all three different jPhone variants (X1, X2, X3).  For the order period, demand of 500,000 devices per jPhone type is assumed. The fixed costs are 1000 €/order, the material cost per processor is 25 €/unit. The holding cost is assumed to be 10% per order period. 
The total cost per product using EOQ is: 
a) 10,560,000.00
b) 17,350,000.00
c) 12,500,000.00
d) 10,580,000.00</t>
  </si>
  <si>
    <t>THE OBJECTIVE FUNCTION OF THE SCOL PROBLEM
a) relates to the maximization of profit for transporting goods on the arcs.
b) relates to the minimization of the sum of the fixed costs for activating demand nodes
c) relates to the minimization of the sum of the fixed costs for activating potential nodes and penalties costs
related to unserved customers
d) relates to the minimization of the sum of the fixed costs for activating potential nodes and the costs of
transporting goods on the arcs.</t>
  </si>
  <si>
    <t>Compared with Deterministic Linear Programming (DLP), Randomised Linear Programming (RLP)…
a) ignores demand variance
b) yields identical margins at low load factors
c) requires greater computational effort but improves profit under high uncertainty
d) is unsuitable for steel manufacturing</t>
  </si>
  <si>
    <t xml:space="preserve">Consider four regional warehouses. The weekly demand in each region is 
- region 1: mean 15,000, st.deviation 2,000 
- region 2: mean 7,000  , st.deviation 1,500
- region 3: mean 20,000, st.deviation 2,500
- region 4: mean 12,000, st.deviation 1,000 
The  CLS is 85%, the delivery time is 3 weeks. 
The total safety inventory is:
a) 13,336 
b) 20,226 
c) 10,322 
d) 12,566 </t>
  </si>
  <si>
    <t>“Disintermediation” refers to cutting out which actor type?
a) Tier‑2 suppliers    b) Customs brokers    c) Traditional wholesalers    d) 3PL providers</t>
  </si>
  <si>
    <t xml:space="preserve"> The retailer D&amp;B sells clothing, which is purchased from a manufacturer in Southern Europe.  The clothes are aimed at a young target group. Therefore, they can only be sold to a recycler after the end of the season. The retailer negotiates with a manufacturer for handbags. The handbags are ordered a long time before they arrive at the start of the season. The manufacturing costs are 25 €/unit, the wholesale price is 100€/unit, and the selling price is
 150 €/unit. Unsold bags can be sold to the recycler for 10 €/unit. The demand for handbags is normally distributed with an expectation value of 100 units and a standard deviation of 30 units. The  optimal order quantity for the retailer is:
a) 80
b) 89
c) 79
d) 100</t>
  </si>
  <si>
    <t>A Green SCOR extension introduces planet KPIs. Which belongs to that set?
a) Cash‑to‑cash cycle
b) CO₂ per ton‑km
c) Perfect‑order index
d) Dock‑door utilisation</t>
  </si>
  <si>
    <t>Large fixed ordering cost encourages EOQ growth, thereby increasing…
a) safety stock
b) average flow time
c) fill‑rate
d) CSL reliability</t>
  </si>
  <si>
    <t>What is true about the economic order quantity (EOQ) method in inventory management?
a) All of the statements provided
b) Every time a certain quantity is removed from inventory, the remaining quantity is checked
c) In general, the replenishment lot size is defined based on a certain economic quantity
d) At any time, if the stock level falls below a predetermined quantity, a specific quantity is purchased</t>
  </si>
  <si>
    <t>Which of these statements is NOT correct:
a) Logistics and SCM are equivalent
b) Logistics and SCM share only some aspects
c) Logistics and SCM exchange hierarchical positions depending on the company organization
d) Logistics encompasses SCM</t>
  </si>
  <si>
    <t>A retailer subject to a buyback agrees to over‑order until expected marginal cost equals…
a) wholesale price
b) buyback price
c) retail margin
d) salvage value</t>
  </si>
  <si>
    <t>Rationing and shortage gaming are least severe when suppliers allocate scarce output on the basis of…
a) historical share of wallet
b) pro‑rata of orders
c) retail sell‑through
d) negotiation power</t>
  </si>
  <si>
    <t>Quick‑response programmes improve profitability even when forecast accuracy is unchanged because they…
a) lengthen selling season
b) allow multiple replenishment cycles
c) reduce unit variable cost
d) eliminate salvage value</t>
  </si>
  <si>
    <t>Selecting CODP too far downstream can create all of the following except…
a) excess finished‑goods inventory
b) shorter cumulative lead‑time
c) higher risk of obsolescence
d) lower forecast accuracy requirements</t>
  </si>
  <si>
    <t>A canvas business‑model step after defining value proposition is …
a) Key resources    b) Cost structure    c) Customer segments    d) Revenue stream</t>
  </si>
  <si>
    <t>For a purely efficient supply chain, the preferred transport policy is to…
a) prioritise express modes despite cost
b) maximise trailer utilisation even if transit is slow
c) dual‑source critical lanes
d) adopt postponement at distribution centres</t>
  </si>
  <si>
    <t>WHICH OF THE FOLLOWING BEST DESCRIBES THE CONCEPT OF TOTAL COST OF OWNERSHIP (TCO)?
a) The purchase price of an asset
b) The total expenses incurred during the entire lifecycle of an asset 
c) The cost of maintaining an asset for one year
d) The depreciation value of an asset over time</t>
  </si>
  <si>
    <t>Which parameters among the following does a cross ABC analysis applied to a warehouse relate?
(a) movement frequencies, stock spaces
(b) turnover, management costs
(c) occupied areas, number of codes
(d) movement frequencies, inventory</t>
  </si>
  <si>
    <t>IN A SUPPLY CHAIN, THE HIGHEST CONTRIBUTION TO THE CARBON FOOTPRINT (CFP) COMES FROM:
a) Scope 3
b) Scope 2
c) Scope 1
d) Scope 2 + 1</t>
  </si>
  <si>
    <t>WHAT IS THE MOST COST-EFFECTIVE MODE OF TRANSPORTATION TO SHIP NON-PERISHABLE AND NON-FRAGILE GOODS OVER A DISTANCE OF 2000 KM?                                                                                                                     
a) Road transport
b) Air transport
c) Rail transport
d) Maritime transport</t>
  </si>
  <si>
    <t>TO CALCULATE THE CARBON FOOTPRINT ARISING FROM SCOPE 3, A COMPANY MUST:
a) Request the necessary data from suppliers
b) Collect the necessary data directly from suppliers
c) Perform parametric estimates based on the supplies requested
d) It is not possible to assess Scope 3 because it concerns processes outside the company</t>
  </si>
  <si>
    <t>Which pair correctly matches competitive strategy and primary supply‑chain driver trade‑off?
a) Low‑cost leadership — high facility redundancy vs. low freight rates
b) Time‑based differentiation — responsiveness vs. efficiency
c) Mass customisation — safety stock vs. EOQ
d) Niche focus — demand shaping vs. order batching</t>
  </si>
  <si>
    <t>Marginal‑unit discounts differ because only the ___ quantity enjoys the lower price.
a) threshold
b) marginal above breakpoint
c) entire order
d) EOQ‑adjusted</t>
  </si>
  <si>
    <t>A CODP at the distributor rather than the retailer is typically favoured when…
a) demand is highly price elastic
b) product weight‑to‑value ratio is very low
c) returns flows are negligible
d) customers require extensive configuration options</t>
  </si>
  <si>
    <t>A safety‑stock analysis yields a z‑value of 2.06. What cycle‑service level (CSL) does this correspond to?
a) 95.69%
b) 98.03%
c) 103.5%
d) 99.85%</t>
  </si>
  <si>
    <t>A “virtual channel” corresponds to …
a) Classic retail with multi‑brand shelves    b) Pure monobrand boutiques    c) E‑commerce inventory aggregated across sites    d) Factory‑owned pop‑up stores</t>
  </si>
  <si>
    <t>One‑dimensional centre‑of‑gravity.
Store A at 0 km needs 2 t; B at 60 km needs 1 t; C at 100 km needs 3 t.
a) 45 km b) 60 km c) 65 km d) 75 km</t>
  </si>
  <si>
    <t>Which industry archetype locates most risk at the retailer stage?
a) Personalised pharmaceuticals
b) Fast‑fashion apparel
c) Tier‑1 automotive
d) Offshore oil‑field parts</t>
  </si>
  <si>
    <t>La Gamma is a company that sells spare parts at retail. In recent years, the company has experienced a period of strong growth both through acquisitions and by increasing the number of stores in its network. The company follows a high-level service policy, which helps attract customers when their vehicles experience problems and require repairs. In addition to breakdown-related interventions, the company also offers scheduled maintenance services.
In recent quarters, the company’s financial data has shown very concerning signs. Sales have increased significantly, but unfortunately, inventory levels have grown disproportionately compared to sales.
Furthermore, under pressure from competitors selling non-branded spare parts and due to an aggressive promotional push (i.e., frequent campaigns offering assistance and spare parts at discounted prices), the company’s profit margins have shown signs of weakening. Additionally, over the past two years, the company has pursued an aggressive policy of disposing of old parts (those not moved for more than two years and related to vehicle models no longer in production for over 10 years). In the last two years, the company has carried out clearance sales at symbolic prices of products previously valued at €1 million each year. Moreover, in negotiations with spare part manufacturers, it has obtained the ability to resell old parts to the manufacturers for a total of €1 million per year (valued at purchase price). These parts were sold at a price equal to 50% of the original purchase price. The company has established long-term agreements with manufacturers (buy-back contracts) to resell to them products that are no longer moved and refer to old vehicle models. The company estimates that it will generate about €500k worth of inventory each year that can be covered by these agreements with manufacturers.
Additionally, the company’s financial position shows signs of potential difficulty because payment terms to suppliers have been shortened in order to obtain a discount of about 2% on the sale price. This has also led to a relative reduction in trade payables, and therefore, in a fundamental source of financing for the company.
Data in k€        | 2009    | 2010    | 2011    | 2012    | 2013    | 2014
---------------------------------------------------------------------------
Turnover          | 100.000 | 102.000 | 106.000 | 110.250 | 116.750 | 130.250
Stores            | 100     | 105     | 110     | 115     | 125     | 145
comp sales        |         | 1%      | 1%      | 2%      | 2%      | 2%
GM%               | 65%     | 65%     | 60%     | 60%     | 50%     | 50%
Final Inventories | 12.167  | 13.310  | 16.643  | 18.333  | 23.850  | 27.315
days payables     | 90      | 90      | 85      | 80      | 75      | 75
accounts payables | 9.000   | 9.500   | 12.000  | 14.000  | 18.000  | 21.000
The Inventory turns for 2013 is:
a) 2,87
b) 2,77
c) 3,88
d) 5,89</t>
  </si>
  <si>
    <t>Local optimisation of pricing decisions at each stage typically produces which phenomenon?
a) Double marginalisation
b) Price skimming
c) Revenue spill
d) Price anchoring</t>
  </si>
  <si>
    <t xml:space="preserve">The SALES REBATE contract does not provide for:
a) A sharing of sales margins between the manufacturer and the retailer
b) A direct incentive for the retailer to increase sales
c) Transparency from the retailer to the manufacturer regarding quantities sold
d) Discounts offered by the manufacturer once a certain sales volume is exceeded
</t>
  </si>
  <si>
    <t>The airline uses overbooking to fully take advantage of a plane’s capacity. Each ticket generates a profit of 300€/seat. Every lacking seat due to overbooking causes a loss of 350 €/seat. The no-shows are normally distributed with a mean of 50 and a standard deviation of 15 bookings. The cost of understock is:
a) 50
b) 340
c) 350
d) 300</t>
  </si>
  <si>
    <t>In aggregate‑planning cost trade‑offs, seasonal workforce adjustment is preferable to inventory build‑up when…
a) lay‑off cost &lt; holding cost
b) overtime premium &gt; stockout cost
c) hiring cost &gt; salvage value
d) subcontract price &lt; variable cost</t>
  </si>
  <si>
    <t>Consider the following monthly product demand data observed over a 12-month period. The recorded demand values (in units) for each month are as follows:
Month 1: 120
Month 2: 118
Month 3: 107
Month 4: 145
Month 5: 141
Month 6: 122
Month 7: 300
Month 8: 400
Month 9: 430
Month 10: 425
Month 11: 442
Month 12: 420
Assume that the time horizon for demand forecasting is one month. 
What is the MAD of a simple moving average demand forecasting with n=3? 
a) 70 
b) 75
c) 112 
d) None of the previous answers</t>
  </si>
  <si>
    <t>What is the aim of Category Management?
a) To manage inventory levels only
b) To optimize long-term procurement for high-volume categories
c) To evaluate employees’ performance
d) To choose a single supplier for every category</t>
  </si>
  <si>
    <t>The “inventory coverage” KPI dropped from 53.5 to 38 days in 20 months. What is the percentage reduction (rounded)?
a) 24 % b) 29 % c) 33 % d) 42 %</t>
  </si>
  <si>
    <t>WHICH OF THE FOLLOWING STATEMENTS HOLD TRUE FOR SAFETY STOCK?                                                                                                                                                                                                                                                                                                           a)  The greater the risk of running out of stock, the larger the safety stock needed.
b) The lower the opportunity cost invested in inventory, the smaller the safety stock needed.
c) The greater the uncertainty associated with forecasted demand, the lower the level of safety stock needed.
d) The higher the profit margin per unit, the lower the safety stock necessary.</t>
  </si>
  <si>
    <t>THE BIN PACKING PROBLEM
a) It is an operational planning problem where the goal is to maximize the value of goods loaded in the bins.
b) It is a tactical planning problem where the goal is to maximize the weight of goods loaded into the bins.
c) It is a strategic planning problem where the goal is to minimize the number of bins used to carry a certain
number of objects.
d) It is an operational planning problem where the goal is to minimize the number of bins used to carry a certain
number of objects.</t>
  </si>
  <si>
    <t>The retailer D&amp;B sells clothing, which is purchased from a manufacturer in Southern Europe. The clothes are aimed at a young target group. Therefore, they can only be sold to a recycler after the end of the season. The retailer negotiates with a manufacturer for handbags. The handbags are ordered a long time before they arrive at the start of the season. The manufacturing costs are 25 €/unit, the wholesale price is 100€/unit, and the selling price is
 150 €/unit. Unsold bags can be sold to the recycler for 10 €/unit. The demand for handbags is normally distributed with an expectation value of 100 units and a standard deviation of 30 units. They negotiate a repurchase contract to coordinate the supply chain. What is the optimal repurchase cost (b)?
a) 99
b) 96
c) 92
d) 94</t>
  </si>
  <si>
    <t xml:space="preserve">A retail company named CM sells hardware products.
The company offers 7,550 items to its customers, with a 50% margin and an average price of €3 per item.
Customers include both end consumers and small artisans.
Due to the large number of products, the company uses automatic forecasting models to estimate demand.
The company has an average inventory of €200,000 and an annual turnover of €800,000.
The company is economically healthy and undergoing strong development. 
Table 1 – Number of stores per month
Month | Stores
-----|-------
  1  |   20
  2  |   20
  3  |   21
  4  |   21
  5  |   22
  6  |   23
  7  |   24
  8  |   24
  9  |   26
 10  |   26
 11  |   27
 12  |   27
 13  |   28
 14  |   29
 15  |   30
Table 2 – Monthly demand for Product 1  (sum of all the stores for each month)
Month | monthly demand
-----|------------
  1  |    186
  2  |    214
  3  |    292
  4  |    220
  5  |    263
  6  |    216
  7  |    172
  8  |    213
  9  |    264
 10  |    236
 11  |    278
 12  |    326
 13  |    267
 14  |    281
 15  |    296
For Product 1, with a lead time of 1 month, use the moving average method with k = 5 and horizon= 2 months, to make the next forecast for months 16 and 17. Consider that the number of stores at period 16 and 17 will be 30.
The exact value of the next forecast (the TOTAL of the two periods 16 and 17) is: 
a) 610.67
b) 619.55
c) 644.77
d) 617.55
</t>
  </si>
  <si>
    <t>You are a young industrial engineer working for a large Italian retail chain that operates hypermarkets. The company has a network of 10 stores, which are served daily by a central warehouse where all products purchased from suppliers are received. Given the delivery frequency, the vast majority of items are stored in the central warehouse. The company is in good financial condition, and despite the recent increase in interest rates, its cost of capital is 5.2%.
You are specifically responsible for the bazaar section, which features many products imported from China.
These products are imported by sea in containers with a net load capacity of 68 cubic meters. In particular, you are considering sourcing from a supplier of poufs. Each pouf occupies 0.1 cubic meters.
The purchase cost is €10 (at the supplier’s factory in China), and it is sold in Italian stores for €40. The weekly demand in each store follows a normal distribution with a mean of 100 and a standard deviation of 25. Assume that demand is uncorrelated over time and across stores.
The supplier takes 8 weeks to produce the goods, which are then immediately shipped, requiring an additional 6 weeks to arrive at the Italian warehouses.
The container costs €8,000.
Choose the reference quantity:
a) 670
b) 680
c) 760
d) 600</t>
  </si>
  <si>
    <t>TO CALCULATE THE GWP VALUE EMITTED BY A VEHICLE, IT IS NECESSARY TO KNOW:
a) The gases emitted, the quantity emitted, the CFP
b) The gases emitted, and the global warming potential (GWP) of each gas relative to CO₂
c) The chemical composition of the emitted gases, and the emission time period
d) The gases emitted, and the emitting subjects</t>
  </si>
  <si>
    <t>What do Scope 1, 2, and 3 refer to in the GHG Protocol?
a) Three levels of logistics efficiency measurement
b) Emission levels defined by the European Commission
c) Categories of greenhouse gas emissions based on their source and company control
d) Transport modes classified by energy consumption</t>
  </si>
  <si>
    <t>LOGISTICS SOCIAL RESPONSIBILITY is:
a) The social responsibility of logistics providers
b) Social responsibility within a supply chain
c) The ESG evaluation of a logistics chain
d) The application of Corporate Social Responsibility to logistics</t>
  </si>
  <si>
    <t>A firm trying to maximise supply‑chain surplus would NOT typically pursue which of the following first‑order levers?
a) Shortening cycle times
b) Uncoupling push from pull entirely
c) Reducing inventory holding
d) Improving inter‑stage interfaces</t>
  </si>
  <si>
    <t>CPFR IS CHARACTERIZED BY THE FOLLOWING MODES:
a) Supply chain partners exchange sales forecasts and prices to define future supplies
b) Supply chain partners agree on stock levels based on warehouse space and transport availability
c) Supply chain partners exchange sales reports and forecasting plans to define delivery schedules
d) Supply chain partners exchange sales plans through the integration of PoS management systems</t>
  </si>
  <si>
    <t>Lactis is a company that produces and distributes ultra-fresh milk. The milk has a commercial shelf life of 3 days, and the company distributes it twice a week (for example, in one supermarket it might deliver on Monday and Thursday, in another on Tuesday and Friday). Orders are placed the evening before delivery, which occurs before the store opens the following day. ⇒ newsvendor Assume that the distribution of milk demand in a typical supermarket follows a normal distribution with a mean of 100 and a standard deviation of 20. Demands on successive days are independent of each other. The selling price of the milk is €2, it is purchased for €1.50, and produced by Lactis at €1. At the end of its commercial life cycle, the product is donated free of charge to charitable organizations. What type I service level is (approximately) offered to consumers?
a) 0.85
b) 0.33
c) 0.75
d) 0.25</t>
  </si>
  <si>
    <t>Which information‑system acronym in the historical list deals specifically with warehouse operations?
a) WMS    b) TMS    c) APS    d) MRP</t>
  </si>
  <si>
    <t xml:space="preserve"> An Advanced Planning System feeds its demand plan from …
a) Historical shipments only    b) Joint S&amp;OP forecast    c) Daily purchase requisitions    d) Warehouse cycle counts</t>
  </si>
  <si>
    <t>What does the acronym TCO stand for in procurement?
a) Total Compliance Objective
b) Transactional Cost Optimization
c) Total Cost of Ownership
d) Trade Cost Opportunity</t>
  </si>
  <si>
    <t>Component commonality mainly lowers inventory by…
a) increasing demand variance
b) substituting make‑to‑stock for make‑to‑order
c) pooling at the parts level
d) shifting CODP downstream</t>
  </si>
  <si>
    <t xml:space="preserve">Which of the following statements are true in the case of product and process modularity?
a) Oil refining is a modular process because it is continuous
b) Product modularity and production process flexibility are key aspects for offering a wide variety based on ATO (Assemble to Order) and MTO (Make to Order) systems
c) Modular products are always made through modular processes
d) In a modular process, each product does not necessarily undergo a discrete set of operations. This allows inventory to be stored in traditional form
</t>
  </si>
  <si>
    <t>WHAT INFORMATION IS CONTAINED IN AN EAN 128 CODE FOR A PRODUCT?
a) Manufacturer’s name, expiration date, batch number
b) Company prefix, article reference number, product weight and dimensions
c) Country code, production date, product weight
d) GTIN, expiration date, batch number</t>
  </si>
  <si>
    <t>A  supermarket is supplied with agnolotti by an industrial pasta maker.
Given the following data:
Weekly demand (kg):
10  12  11  14  12.5  11  10  9  14  13.5  9.5  12  10  13  14.5  9  9.5  12  13  11.5  9.5  14  13  12  11
Order lead time (days):
4  4  5  3  4.5  5  5  3  4  3.5  5  5.5  3  4  4  5  4.5  5  6  6  4  4  5  3  3
(consider 7 workind days per week)
Target service level: 98 % (z= 2.055). The required safety stock is: 
a) 3,20
b) 7,00
c) 5,90
d) 4,80</t>
  </si>
  <si>
    <t>A cross‑docking platform processes 72pallets/h. If each dock door handles 18pallets/h and must run at ≤85% utilisation, how many inbound doors are needed?
a) 6 inbound doors
b) 3 inbound doors
c) 5 inbound doors
d) 4 inbound doors</t>
  </si>
  <si>
    <t xml:space="preserve">With an average annual inventory of 330 units, a unit purchase price of €1500, and a holding‑cost rate equal to 5% of the average inventory value, the annual holding cost for the stock is:
a)24,750 € b)495,000 € c)75 € d)30,000 €
</t>
  </si>
  <si>
    <t>Switching from separate to collective orders for multiple products cuts cycle inventory because…
a) fixed ordering cost S is prorated across items
b) EOQ rises with aggregate demand
c) material cost declines via scale
d) lead‑time uncertainty vanishes</t>
  </si>
  <si>
    <t>The inventory management of drilling machines is analyzed at the IBO store in Aachen. The weekly demand has a mean of 1000 and a standard deviation of 250 and is normally distributed. The delivery time is 4 weeks and the scheduler decided to check the inventory every 7 weeks. Assuming a periodic inventory management, a safety inventory of drilling machines with a CSL value of 85% is set for every store. The level of orders S for the IBO store is:
a) 10,333
b) 9,859
c) 11,859
d) 12,823</t>
  </si>
  <si>
    <t>WHEN MANAGING LEVERAGE ITEMS ACCORDING TO THE KRALJIC MATRIX, WHAT IS
THE MOST EFFECTIVE PROCUREMENT STRATEGY?
a) Minimize supply costs through competitive bidding
b) Secure long-term contracts to ensure supply continuity
c) Focus on supplier development and collaboration
d) Reduce inventory levels to minimize holding costs</t>
  </si>
  <si>
    <t>What is the purpose of the Kraljic matrix?
a) To track inventory flow
b) To define accounting principles
c) To classify purchases based on supply risk and impact on profit
d) To calculate VAT on procurement</t>
  </si>
  <si>
    <t>Traditional shelves are a suitable storage solution when a company produces:
a) Few items in large quantities
b) A large number of items produced in small quantities with low picking frequency
c) Few items produced in large quantities with high moving frequency
d) Fast moving products</t>
  </si>
  <si>
    <t>Daily demand = 450 u.; σ_d = 80 u.; lead time L = 10 days; target CSL = 95 %. The Re‑order point  is closest to …
a) 4 500 b) 4 650 c) 4 850 d) 4 916</t>
  </si>
  <si>
    <t xml:space="preserve">What is the approach that can best support the mitigation of the bullwhip effect?
a) Implementing Just-In-Time (JIT) inventory systems
b) Centralized information sharing
c) Reactive ordering based on current demand
d) Delayed order processing
</t>
  </si>
  <si>
    <t>La Buttazzi is a company that sells hardware at retail. The company’s customers include both end consumers who enjoy DIY and professionals. Some products are rather bulky, so the selection process in the store does not necessarily coincide with the consumption process: these customers first go to the store, choose and pay, and request delivery of the material only at a later time. The company’s demand data is organized by order collection date. Therefore, the demand on 2/1 is the sum of the orders collected on 2/1, regardless of the requested delivery date. Buttazzi’s suppliers deliver within two weeks from the order date. Buttazzi is experiencing a period of rapid growth. It has a capital cost of 5.2% per year.
Buttazzi’s products are durable, and its pricing policy is to multiply the purchase price (net of VAT) by two to obtain the consumer sale price (gross of VAT). VAT is 22%.
Given the nature of its customers, Buttazzi has decided to keep its stores open on Sundays. 
| Settimana | Lun | Mar | Mer | Gio | Ven | Sab | Dom | Totale |
|-----------|-----|-----|-----|-----|-----|-----|-----|--------|
| 1         | 112 | 47  | 132 | 46  | 50  | 150 | 119 | 656    |
| 2         | 49  | 64  | 93  | 105 | 75  | 170 | 145 | 701    |
| 3         | 37  | 87  | 44  | 24  | 128 | 202 | 186 | 708    |
| 4         | 155 | 101 | 143 | 45  | 87  | 199 | 176 | 906    |
| 5         | 78  | 55  | 32  | 68  | 107 | 185 | 148 | 673    |
| 6         | 100 | 103 | 119 | 119 | 151 | 200 | 185 | 977    |
| 7         | 100 | 86  | 60  | 67  | 60  | 193 | 158 | 724    |
| 8         | 134 | 125 | 198 | 89  | 68  | 122 | 189 | 925    |
| 9         | 161 | 77  | 112 | 68  | 78  | 224 | 115 | 835    |
| 10        | 72  | 73  | 81  | 64  | 124 | 176 | 227 | 817    |
| 11        | 70  | 87  | 97  | 111 | 86  | 197 | 179 | 827    |
| 12        | 137 | 70  | 67  | 73  | 101 | 149 | 180 | 777    |
| 13        | 152 | 123 | 94  | 70  | 137 | 202 | 193 | 971    |
| 14        | 86  | 55  | 94  | 64  | 118 | 238 | 190 | 845    |
| 15        | 129 | 82  | 79  | 92  | 97  | 256 | 173 | 908    |
| 16        | 164 | 123 | 65  | 125 | 37  | 241 | 222 | 977    |
| 17        | 73  | 97  | 117 | 51  | 147 | 256 | 169 | 910    |
| 18        | 104 | 56  | 103 | 110 | 126 | 175 | 168 | 842    |
| 19        | 170 | 113 | 173 | 115 | 160 | 214 | 210 | 1155   |
| 20        | 111 | 102 | 110 | 75  | 158 | 217 | 219 | 992    |
|Total|2194 |1726 |2013 |1581 |2095 |3966 |3551 |17126   |
Use the exponential smoothing method with trend for forecasting. Calculate the forecast with a time horizon of 3 weeks. Write the sum of the three forecasts for the next 3 weeks.
a) 3070.90
b) 3100.65
c) 3085.67
d) 3082.65</t>
  </si>
  <si>
    <t>A “Job Shop” configuration for a manufacturing layout is suitable when a company produces:
a) A variety of part types in small quantities requiring various different production routings 
b) Class-A items only
c) Based on make-to-stock principles
d) Using a just in time approach</t>
  </si>
  <si>
    <t>You are the inventory manager for The Widget Company, which manufactures and sells three types of widgets: A, B, and C. Each widget has different characteristics in terms of weekly demand, lead time, holding cost, and ordering cost. Specifically, Widget A has a weekly demand of 100 units, a lead time of 1 week, a holding cost of €1.50 per unit per week, and an ordering cost of €100. Widget B has a weekly demand of 200 units, a lead time of 2 weeks, a holding cost of €2.00 per unit per week, and an ordering cost of €150. Widget C has a weekly demand of 200 units, a lead time of 3 weeks, a holding cost of €1.75 per unit per week, and an ordering cost of €200.
Based on this information, ASSUMING A FIXED ORDER QUANTITY OF 150 UNITS, WHAT IS THE YEARLY TOTAL
COST (INVENTORY CARRYING + ORDER) FOR WIDGET B?
a) 18.150 €
b) 10.550 €
c) 18.200 €
d) 17.800 €</t>
  </si>
  <si>
    <t xml:space="preserve"> How would you describe the supply chain strategy of Zara?
a)efficient
b)responsive
c) risk hedging
d) agile</t>
  </si>
  <si>
    <t>An information‑sharing programme that transmits daily POS data but leaves ordering rights with the retailer corresponds to which collaboration level?
a) Baseline
b) VMI
c) CRP
d) Information Sharing (IS)</t>
  </si>
  <si>
    <t xml:space="preserve"> According to the slides, which incoterm risk becomes critical when reverse logistics volume rises to 50 % in fashion e‑commerce?
a) EXW    b) DDP    c) CIF    d) FCA</t>
  </si>
  <si>
    <t>THE USE OF AIR TRANSPORT IS JUSTIFIED…
a) when it is necessary to transport high weight and high value goods
b) when it is necessary to transport urgent, light and high-value goods 
c) when maritime transport is not available
d) when safety aspects are not relevant</t>
  </si>
  <si>
    <t>COOPETITION is common when …
a) Scale economies in component production outweigh brand differentiation    b) Tier‑1 power is weak    c) Blockchain eliminates counterfeits    d) KPIs are unified</t>
  </si>
  <si>
    <t xml:space="preserve"> The term “phygital” summarises integration of …
a) Physical and digital processes    b) Physics and digital twins    c) Pharmaceutical and digital supply    d) FIFO and digital picking</t>
  </si>
  <si>
    <t>IN A LAST-MILE PLANNING PROBLEM, WHAT HAPPENS IF THE NUMBER OF STOPS IS
REDUCED?
a) The number of vehicles needed will increase
b) The total travelled distance will increase
c) The number of vehicles needed will decrease
d) The size of the service area will decrease</t>
  </si>
  <si>
    <t>The Wagner‑Whitin optimal lot‑sizing model assumes which cost structure?
a) Linear holding and fixed ordering cost
b) Capacity-dependent setup cost
c) Quantity discounts
d) Stochastic demand</t>
  </si>
  <si>
    <t>THE USE OF RAIL TRANSPORT IS JUSTIFIED...
a) when it is necessary to transport cargo over short distances.
b) when it is necessary to transport goods between about 200 and 1000 kilometers
c) when road transport is not available
d) especially when the goods is perishable</t>
  </si>
  <si>
    <t>You are the inventory manager for The Widget Company, which manufactures and sells three types of widgets: A, B, and C. Each widget has different characteristics in terms of weekly demand, lead time, holding cost, and ordering cost. Specifically, Widget A has a weekly demand of 100 units, a lead time of 1 week, a holding cost of €1.50 per unit per week, and an ordering cost of €100. Widget B has a weekly demand of 200 units, a lead time of 2 weeks, a holding cost of €2.00 per unit per week, and an ordering cost of €150. Widget C has a weekly demand of 200 units, a lead time of 3 weeks, a holding cost of €1.75 per unit per week, and an ordering cost of €200.
Based on this information, for widget B  the Economic Order Quantity (EOQ) is
a) 115 unità
b) 173 unità
c) 220 unità
d) 310 unità</t>
  </si>
  <si>
    <t>A resilient supply chain designed for disruption recovery will prioritise which metric in facility network design?
a) average shipping distance
b) time-to-recover (TTR)
c) warehouse turnover
d) EOQ ratio</t>
  </si>
  <si>
    <t>THE OBJECTIVE FUNCTION OF THE LOCATION PROBLEM FOR PUBLIC COMPANIES (COVERING)..
a) relates to the maximization of the sum of fixed costs for activating potential nodes and transport costs for transporting goods on the arches.
b) relates to the minimization of the sum of fixed costs for activating potential nodes and transport costs for transporting goods on the arches.
c) relates to the minimization of the sum of transport costs on arcs and penalties for not serving some customers.
d) relates to the minimization of the sum of fixed costs for the activation of potential nodes and penalties for not serving some customers.</t>
  </si>
  <si>
    <t>In push systems, forecast errors propagate mainly through…
a) lot‑size variability
b) pull signal lags
c) service‑level inflation
d) staging lead‑time buffers</t>
  </si>
  <si>
    <t>Revenue management views airline seats as a perishable resource because…
a) aircraft depreciate linearly
b) unsold seats expire at departure
c) customers cancel frequently
d) maintenance slots are scarce</t>
  </si>
  <si>
    <t>Differential pricing with known deterministic demand requires that customer segments be…
a) perfectly fluid
b) partially substitutable
c) effectively fenced
d) price indifferent</t>
  </si>
  <si>
    <t>Given an annual consumption of 6,600 units and the fact that 22 replenishments are made each year, the average quantity of goods in transit is:
a)1.2 b)495 c)75 d)300</t>
  </si>
  <si>
    <t>When bullwhip inflates upstream demand, the combined effect on total supply‑chain profit is usually…
a) positive due to volume discounts
b) negligible because of pooling
c) negative owing to cost duplication
d) neutralised by vendor‑managed inventory</t>
  </si>
  <si>
    <t>You are the inventory manager for The Widget Company, which manufactures and sells three types of widgets: A, B, and C. Each widget has different characteristics in terms of weekly demand, lead time, holding cost, and ordering cost. Specifically, Widget A has a weekly demand of 100 units, a lead time of 1 week, a holding cost of €1.50 per unit per week, and an ordering cost of €100. Widget B has a weekly demand of 200 units, a lead time of 2 weeks, a holding cost of €2.00 per unit per week, and an ordering cost of €150. Widget C has a weekly demand of 200 units, a lead time of 3 weeks, a holding cost of €1.75 per unit per week, and an ordering cost of €200.
Based on this information, calculate for widget A the Reorder Point
a) 100 unità
b) 5.200 unità
c) 150 unità
d) 200 unità</t>
  </si>
  <si>
    <t>A manufacturer has a production cost of €50 per unit and sells to the retailer at a wholesale price of €75 per unit. The retailer, in turn, sells to customers at €100 per unit. A total of 15,000 units were produced and sold to the retailer. The retailer sells to his customer only 10,000 units. Under a buyback contract, the manufacturer’s buy‑back price for the unsold units is €60 per unit. What is the manufacturer’s profit?
a) 80,000 €   
b) 175,000 €    
c) 100,000 €
d) 75,000 €</t>
  </si>
  <si>
    <t>The I/O interface or point is:
a) The input/output configuration of a manufacturing layout
b) The entry/exit point of a warehouse for the picker
c) The boundary between early stages pull production and final product push manufacturing 
d) The boundary between early stages push production and final product customized production</t>
  </si>
  <si>
    <t>Dell’s direct‑to‑customer model is classified as…
a) Make‑to‑stock with logistics postponement
b) Configure‑to‑order with manufacturing postponement
c) Engineer‑to‑order at component level
d) Hybrid assemble‑to‑forecast</t>
  </si>
  <si>
    <t xml:space="preserve">WHICH TYPES OF CONSTRAINTS ARE PRESENT IN THE LOCATION PROBLEM FOR PRIVATE COMPANIES (SCOL)?                                                                                                                                                                                                                          
a) Only demand constraints: the demand of supply nodes must be fully satisfied.
b) Demand constraints (the demand of supply nodes must be fully satisfied) and capacity constraints (the capacities of potential nodes must not exceed the outgoing flows from the same nodes)
c) Demand constraints (the demand of supply nodes must be fully or partially satisfied) and capacity constraints (the capacities of potential nodes must not exceed the incoming flows to the same nodes)
d) Demand constraints (the demand of supply nodes must be fully satisfied) and capacity constraints (the capacities of potential nodes must exceed the outgoing flows from the same nodes)
</t>
  </si>
  <si>
    <t>A manufacturer has a production cost of €50 per unit and sells to the retailer at a wholesale price of €75 per unit. The retailer, in turn, sells to customers at €100 per unit. A total of 15,000 units were produced and sold to the retailer. The retailer sells to his customer only 10,000 units. Under a Revenue Sharing contract, the retailer shares 10% of the selling price on every unit sold with the manufacturer. The manufacturer, in turn, supplies the goods to the retailer at €50 per unit instead of €75. What is the retailer’s profit?
a) 80,000 €   
b) 150,000 €    
c) 100,000 €
d) 75,000 €</t>
  </si>
  <si>
    <t>In a digital twin, simulated supply chain performance is synchronised with the physical network through…
a) periodic cycle counting
b) real-time sensor data feeds
c) seasonal forecasting
d) two-part tariffs</t>
  </si>
  <si>
    <t>Given an annual demand of 4648 units, an ordering cost of $62 per order, a unit cost of $199, and an annual holding rate of 25%, what is the Economic Order Quantity (EOQ) (rounded to the nearest unit)?
a) 135 units
b) 118 units
c) 108 units
d) 97 units</t>
  </si>
  <si>
    <t xml:space="preserve">The company Orange manufacturers smartphones, called jPhones. The same processors are built in all three different jPhone variants (X1, X2, X3).  For the order period, demand of 500,000 devices per jPhone type is assumed. The fixed costs are 1000 €/order, the material cost per processor is 25 €/unit. The holding cost is assumed to be 10% per order period. 
if single orders are aggregated, the optimal cycle inventory using EOQ is: 
a) 20,321.60 
b) 16,550.50 
c) 17,520.50 
d) 17,320.50 </t>
  </si>
  <si>
    <t>The retailer D&amp;B sells clothing, which is purchased from a manufacturer in Southern Europe. The clothes are aimed at a young target group. Therefore, they can only be sold to a recycler after the end of the season. The retailer negotiates with a manufacturer for handbags. The handbags are ordered a long time before they arrive at the start of the season. The manufacturing costs are 25 €/unit, the wholesale price is 100€/unit, and the selling price is
 150 €/unit. Unsold bags can be sold to the recycler for 10 €/unit. The demand for handbags is normally distributed with an expectation value of 100 units and a standard deviation of 30 units.  They negotiate a contract regarding revenue sharing to coordinate the supply chain. What is the optimal share of the revenue (u)? Assume an adjusted wholesale price of 15€/unit.
a) 0.46
b) 0.27
c) 0.38
d) 0.50</t>
  </si>
  <si>
    <t>Over‑reliance on high CSL for low‑margin items mainly increases…
a) cycle service level
b) holding cost to revenue ratio
c) gross margin return on inventory
d) forecast horizon</t>
  </si>
  <si>
    <t>0.0458</t>
  </si>
  <si>
    <t>320.64</t>
  </si>
  <si>
    <t>secondi</t>
  </si>
  <si>
    <t>0.2567</t>
  </si>
  <si>
    <t>810.78</t>
  </si>
  <si>
    <t>0.0351</t>
  </si>
  <si>
    <t>2796.14</t>
  </si>
  <si>
    <t>0.0042</t>
  </si>
  <si>
    <t>221.07</t>
  </si>
  <si>
    <t>0.0220</t>
  </si>
  <si>
    <t>1002.94</t>
  </si>
  <si>
    <t>LLM</t>
  </si>
  <si>
    <t>ACCURACY</t>
  </si>
  <si>
    <t>ACCURACY_T</t>
  </si>
  <si>
    <t>ACCURACY_N</t>
  </si>
  <si>
    <t>GPT-5</t>
  </si>
  <si>
    <t>GPT-5 mini</t>
  </si>
  <si>
    <t>GPT-5 nano</t>
  </si>
  <si>
    <t>CLAUDE-Sonnet 4</t>
  </si>
  <si>
    <t>CLAUDE-Haiku 3.5</t>
  </si>
  <si>
    <t>GEMINI 2.5 Flash</t>
  </si>
  <si>
    <t>GEMINI 2.5 Flash-lite</t>
  </si>
  <si>
    <t>DeepSeek-V3.1 (chat)</t>
  </si>
  <si>
    <t>HUMAN_ACCURACY</t>
  </si>
  <si>
    <t>COST ($)</t>
  </si>
  <si>
    <t>LATENCY (s)</t>
  </si>
  <si>
    <t>The company Orange manufacturers smartphones, called jPhones. The same processors are built in all three different jPhone variants (X1, X2, X3).  For the order period, demand of 500,000 devices per jPhone type is assumed. The fixed costs are 1000 €/order, the material cost per processor is 25 €/unit. The holding cost is assumed to be 10% per order period. 
A lot size of 18,000 units per product is optimal for the production. How much do the fixed ordering costs need to be increased/decreased to consider optimal lot size (use EOQ formula)? 
a) -200
b) +730
c) +200
d) -730</t>
  </si>
  <si>
    <t>ACCURACY_N EASY</t>
  </si>
  <si>
    <t>ACCURACY_N MEDIUM</t>
  </si>
  <si>
    <t>ACCURACY_N HARD</t>
  </si>
  <si>
    <t>MEDIUM + HARD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</si>
</sst>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26" x14ac:knownFonts="1">
    <font>
      <sz val="11"/>
      <color theme="1"/>
      <name val="Aptos Narrow"/>
      <family val="2"/>
      <scheme val="minor"/>
    </font>
    <font>
      <sz val="11"/>
      <color theme="1"/>
      <name val="Aptos Narrow"/>
      <family val="2"/>
      <scheme val="minor"/>
    </font>
    <font>
      <sz val="18"/>
      <color theme="3"/>
      <name val="Aptos Display"/>
      <family val="2"/>
      <scheme val="major"/>
    </font>
    <font>
      <b/>
      <sz val="15"/>
      <color theme="3"/>
      <name val="Aptos Narrow"/>
      <family val="2"/>
      <scheme val="minor"/>
    </font>
    <font>
      <b/>
      <sz val="13"/>
      <color theme="3"/>
      <name val="Aptos Narrow"/>
      <family val="2"/>
      <scheme val="minor"/>
    </font>
    <font>
      <b/>
      <sz val="11"/>
      <color theme="3"/>
      <name val="Aptos Narrow"/>
      <family val="2"/>
      <scheme val="minor"/>
    </font>
    <font>
      <sz val="11"/>
      <color rgb="FF006100"/>
      <name val="Aptos Narrow"/>
      <family val="2"/>
      <scheme val="minor"/>
    </font>
    <font>
      <sz val="11"/>
      <color rgb="FF9C0006"/>
      <name val="Aptos Narrow"/>
      <family val="2"/>
      <scheme val="minor"/>
    </font>
    <font>
      <sz val="11"/>
      <color rgb="FF9C5700"/>
      <name val="Aptos Narrow"/>
      <family val="2"/>
      <scheme val="minor"/>
    </font>
    <font>
      <sz val="11"/>
      <color rgb="FF3F3F76"/>
      <name val="Aptos Narrow"/>
      <family val="2"/>
      <scheme val="minor"/>
    </font>
    <font>
      <b/>
      <sz val="11"/>
      <color rgb="FF3F3F3F"/>
      <name val="Aptos Narrow"/>
      <family val="2"/>
      <scheme val="minor"/>
    </font>
    <font>
      <b/>
      <sz val="11"/>
      <color rgb="FFFA7D00"/>
      <name val="Aptos Narrow"/>
      <family val="2"/>
      <scheme val="minor"/>
    </font>
    <font>
      <sz val="11"/>
      <color rgb="FFFA7D00"/>
      <name val="Aptos Narrow"/>
      <family val="2"/>
      <scheme val="minor"/>
    </font>
    <font>
      <b/>
      <sz val="11"/>
      <color theme="0"/>
      <name val="Aptos Narrow"/>
      <family val="2"/>
      <scheme val="minor"/>
    </font>
    <font>
      <sz val="11"/>
      <color rgb="FFFF0000"/>
      <name val="Aptos Narrow"/>
      <family val="2"/>
      <scheme val="minor"/>
    </font>
    <font>
      <i/>
      <sz val="11"/>
      <color rgb="FF7F7F7F"/>
      <name val="Aptos Narrow"/>
      <family val="2"/>
      <scheme val="minor"/>
    </font>
    <font>
      <b/>
      <sz val="11"/>
      <color theme="1"/>
      <name val="Aptos Narrow"/>
      <family val="2"/>
      <scheme val="minor"/>
    </font>
    <font>
      <sz val="11"/>
      <color theme="0"/>
      <name val="Aptos Narrow"/>
      <family val="2"/>
      <scheme val="minor"/>
    </font>
    <font>
      <sz val="11"/>
      <color rgb="FF000000"/>
      <name val="Aptos Narrow"/>
      <family val="2"/>
      <scheme val="minor"/>
    </font>
    <font>
      <sz val="10"/>
      <color theme="1"/>
      <name val="Aptos Narrow"/>
      <family val="2"/>
      <scheme val="minor"/>
    </font>
    <font>
      <sz val="11"/>
      <color rgb="FF000000"/>
      <name val="Aptos Narrow"/>
      <family val="2"/>
    </font>
    <font>
      <sz val="11"/>
      <color rgb="FF000000"/>
      <name val="Calibri"/>
      <family val="2"/>
    </font>
    <font>
      <sz val="11"/>
      <name val="Aptos Narrow"/>
      <family val="2"/>
      <scheme val="minor"/>
    </font>
    <font>
      <b/>
      <sz val="11"/>
      <color rgb="FF000000"/>
      <name val="Aptos Narrow"/>
      <family val="2"/>
      <scheme val="minor"/>
    </font>
    <font>
      <sz val="14"/>
      <color rgb="FF595959"/>
      <name val="Times New Roman"/>
      <family val="1"/>
    </font>
    <font>
      <sz val="14"/>
      <color theme="1"/>
      <name val="Aptos Narrow"/>
      <family val="2"/>
      <scheme val="minor"/>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59999389629810485"/>
        <bgColor indexed="64"/>
      </patternFill>
    </fill>
    <fill>
      <patternFill patternType="solid">
        <fgColor rgb="FFFFC000"/>
        <bgColor indexed="64"/>
      </patternFill>
    </fill>
    <fill>
      <patternFill patternType="solid">
        <fgColor rgb="FFFFC000"/>
        <bgColor rgb="FF000000"/>
      </patternFill>
    </fill>
    <fill>
      <patternFill patternType="solid">
        <fgColor rgb="FFFFFF00"/>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35">
    <xf numFmtId="0" fontId="0" fillId="0" borderId="0" xfId="0"/>
    <xf numFmtId="0" fontId="0" fillId="0" borderId="0" xfId="0" applyAlignment="1">
      <alignment vertical="top" wrapText="1"/>
    </xf>
    <xf numFmtId="0" fontId="0" fillId="0" borderId="0" xfId="0" applyAlignment="1">
      <alignment horizontal="center" vertical="center"/>
    </xf>
    <xf numFmtId="0" fontId="0" fillId="0" borderId="10" xfId="0" applyBorder="1"/>
    <xf numFmtId="0" fontId="16" fillId="33" borderId="0" xfId="0" applyFont="1" applyFill="1" applyAlignment="1">
      <alignment horizontal="center" vertical="center"/>
    </xf>
    <xf numFmtId="0" fontId="18" fillId="35" borderId="10" xfId="0" applyFont="1" applyFill="1" applyBorder="1" applyAlignment="1">
      <alignment horizontal="center" vertical="center"/>
    </xf>
    <xf numFmtId="0" fontId="16" fillId="34" borderId="10" xfId="0" applyFont="1" applyFill="1" applyBorder="1" applyAlignment="1">
      <alignment horizontal="center" vertical="center"/>
    </xf>
    <xf numFmtId="2" fontId="0" fillId="0" borderId="10" xfId="0" applyNumberFormat="1" applyBorder="1" applyAlignment="1">
      <alignment horizontal="center" vertical="center"/>
    </xf>
    <xf numFmtId="0" fontId="0" fillId="0" borderId="10" xfId="0" applyBorder="1" applyAlignment="1">
      <alignment horizontal="center" vertical="center"/>
    </xf>
    <xf numFmtId="0" fontId="0" fillId="34" borderId="10" xfId="0" applyFill="1" applyBorder="1" applyAlignment="1">
      <alignment horizontal="center" vertical="center"/>
    </xf>
    <xf numFmtId="0" fontId="19" fillId="0" borderId="0" xfId="0" applyFont="1"/>
    <xf numFmtId="0" fontId="0" fillId="0" borderId="0" xfId="0" applyAlignment="1">
      <alignment horizontal="left" vertical="top" wrapText="1"/>
    </xf>
    <xf numFmtId="0" fontId="21" fillId="0" borderId="0" xfId="0" applyFont="1" applyAlignment="1">
      <alignment horizontal="center" vertical="center"/>
    </xf>
    <xf numFmtId="2" fontId="22" fillId="0" borderId="10" xfId="0" applyNumberFormat="1" applyFont="1" applyBorder="1" applyAlignment="1">
      <alignment horizontal="center" vertical="center"/>
    </xf>
    <xf numFmtId="0" fontId="16" fillId="33" borderId="0" xfId="0" applyFont="1" applyFill="1"/>
    <xf numFmtId="0" fontId="16" fillId="0" borderId="0" xfId="0" applyFont="1" applyAlignment="1">
      <alignment horizontal="center" vertical="center"/>
    </xf>
    <xf numFmtId="0" fontId="21" fillId="0" borderId="0" xfId="0" applyFont="1" applyAlignment="1">
      <alignment vertical="top" wrapText="1"/>
    </xf>
    <xf numFmtId="0" fontId="20" fillId="0" borderId="0" xfId="0" applyFont="1" applyAlignment="1">
      <alignment vertical="top" wrapText="1"/>
    </xf>
    <xf numFmtId="0" fontId="16" fillId="33" borderId="10" xfId="0" applyFont="1" applyFill="1" applyBorder="1" applyAlignment="1">
      <alignment horizontal="center" vertical="center"/>
    </xf>
    <xf numFmtId="0" fontId="16" fillId="33" borderId="10" xfId="0" applyFont="1" applyFill="1" applyBorder="1" applyAlignment="1">
      <alignment vertical="center"/>
    </xf>
    <xf numFmtId="0" fontId="0" fillId="36" borderId="0" xfId="0" applyFill="1" applyAlignment="1">
      <alignment horizontal="left" vertical="top" wrapText="1"/>
    </xf>
    <xf numFmtId="0" fontId="0" fillId="36" borderId="0" xfId="0" applyFill="1" applyAlignment="1">
      <alignment horizontal="center" vertical="center"/>
    </xf>
    <xf numFmtId="0" fontId="0" fillId="36" borderId="0" xfId="0" applyFill="1"/>
    <xf numFmtId="0" fontId="23" fillId="35" borderId="10" xfId="0" applyFont="1" applyFill="1" applyBorder="1" applyAlignment="1">
      <alignment horizontal="center" vertical="center"/>
    </xf>
    <xf numFmtId="164" fontId="0" fillId="0" borderId="10" xfId="0" applyNumberFormat="1" applyBorder="1" applyAlignment="1">
      <alignment horizontal="center" vertical="center"/>
    </xf>
    <xf numFmtId="0" fontId="24" fillId="0" borderId="0" xfId="0" applyFont="1" applyAlignment="1">
      <alignment horizontal="center" vertical="center" readingOrder="1"/>
    </xf>
    <xf numFmtId="0" fontId="25" fillId="0" borderId="0" xfId="0" applyFont="1"/>
    <xf numFmtId="0" fontId="16" fillId="33" borderId="10" xfId="0" applyFont="1" applyFill="1" applyBorder="1" applyAlignment="1">
      <alignment horizontal="center" vertical="center"/>
    </xf>
    <xf numFmtId="0" fontId="0" fillId="0" borderId="0" xfId="0" applyFill="1" applyAlignment="1">
      <alignment horizontal="left" vertical="top" wrapText="1"/>
    </xf>
    <xf numFmtId="0" fontId="0" fillId="0" borderId="0" xfId="0" applyFill="1" applyAlignment="1">
      <alignment horizontal="center" vertical="center"/>
    </xf>
    <xf numFmtId="0" fontId="0" fillId="0" borderId="0" xfId="0" applyFill="1"/>
    <xf numFmtId="0" fontId="0" fillId="0" borderId="0" xfId="0" applyFill="1" applyAlignment="1">
      <alignment vertical="top" wrapText="1"/>
    </xf>
    <xf numFmtId="0" fontId="21" fillId="0" borderId="0" xfId="0" applyFont="1" applyFill="1" applyAlignment="1">
      <alignment vertical="top" wrapText="1"/>
    </xf>
    <xf numFmtId="0" fontId="21" fillId="0" borderId="0" xfId="0" applyFont="1" applyFill="1" applyAlignment="1">
      <alignment horizontal="center" vertical="center"/>
    </xf>
    <xf numFmtId="0" fontId="20" fillId="0" borderId="0" xfId="0" applyFont="1" applyFill="1" applyAlignment="1">
      <alignment vertical="top" wrapText="1"/>
    </xf>
  </cellXfs>
  <cellStyles count="42">
    <cellStyle name="20% - Colore 1" xfId="19" builtinId="30" customBuiltin="1"/>
    <cellStyle name="20% - Colore 2" xfId="23" builtinId="34" customBuiltin="1"/>
    <cellStyle name="20% - Colore 3" xfId="27" builtinId="38" customBuiltin="1"/>
    <cellStyle name="20% - Colore 4" xfId="31" builtinId="42" customBuiltin="1"/>
    <cellStyle name="20% - Colore 5" xfId="35" builtinId="46" customBuiltin="1"/>
    <cellStyle name="20% - Colore 6" xfId="39" builtinId="50" customBuiltin="1"/>
    <cellStyle name="40% - Colore 1" xfId="20" builtinId="31" customBuiltin="1"/>
    <cellStyle name="40% - Colore 2" xfId="24" builtinId="35" customBuiltin="1"/>
    <cellStyle name="40% - Colore 3" xfId="28" builtinId="39" customBuiltin="1"/>
    <cellStyle name="40% - Colore 4" xfId="32" builtinId="43" customBuiltin="1"/>
    <cellStyle name="40% - Colore 5" xfId="36" builtinId="47" customBuiltin="1"/>
    <cellStyle name="40% - Colore 6" xfId="40" builtinId="51" customBuiltin="1"/>
    <cellStyle name="60% - Colore 1" xfId="21" builtinId="32" customBuiltin="1"/>
    <cellStyle name="60% - Colore 2" xfId="25" builtinId="36" customBuiltin="1"/>
    <cellStyle name="60% - Colore 3" xfId="29" builtinId="40" customBuiltin="1"/>
    <cellStyle name="60% - Colore 4" xfId="33" builtinId="44" customBuiltin="1"/>
    <cellStyle name="60% - Colore 5" xfId="37" builtinId="48" customBuiltin="1"/>
    <cellStyle name="60% - Colore 6" xfId="41" builtinId="52" customBuiltin="1"/>
    <cellStyle name="Calcolo" xfId="11" builtinId="22" customBuiltin="1"/>
    <cellStyle name="Cella collegata" xfId="12" builtinId="24" customBuiltin="1"/>
    <cellStyle name="Cella da controllare" xfId="13" builtinId="23" customBuiltin="1"/>
    <cellStyle name="Colore 1" xfId="18" builtinId="29" customBuiltin="1"/>
    <cellStyle name="Colore 2" xfId="22" builtinId="33" customBuiltin="1"/>
    <cellStyle name="Colore 3" xfId="26" builtinId="37" customBuiltin="1"/>
    <cellStyle name="Colore 4" xfId="30" builtinId="41" customBuiltin="1"/>
    <cellStyle name="Colore 5" xfId="34" builtinId="45" customBuiltin="1"/>
    <cellStyle name="Colore 6" xfId="38" builtinId="49" customBuiltin="1"/>
    <cellStyle name="Input" xfId="9" builtinId="20" customBuiltin="1"/>
    <cellStyle name="Neutrale" xfId="8" builtinId="28" customBuiltin="1"/>
    <cellStyle name="Normale" xfId="0" builtinId="0"/>
    <cellStyle name="Nota" xfId="15" builtinId="10" customBuiltin="1"/>
    <cellStyle name="Output" xfId="10" builtinId="21" customBuiltin="1"/>
    <cellStyle name="Testo avviso" xfId="14" builtinId="11" customBuiltin="1"/>
    <cellStyle name="Testo descrittivo" xfId="16" builtinId="53" customBuiltin="1"/>
    <cellStyle name="Titolo" xfId="1" builtinId="15" customBuiltin="1"/>
    <cellStyle name="Titolo 1" xfId="2" builtinId="16" customBuiltin="1"/>
    <cellStyle name="Titolo 2" xfId="3" builtinId="17" customBuiltin="1"/>
    <cellStyle name="Titolo 3" xfId="4" builtinId="18" customBuiltin="1"/>
    <cellStyle name="Titolo 4" xfId="5" builtinId="19" customBuiltin="1"/>
    <cellStyle name="Totale" xfId="17" builtinId="25" customBuiltin="1"/>
    <cellStyle name="Valore non valido" xfId="7" builtinId="27" customBuiltin="1"/>
    <cellStyle name="Valore valido"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GB"/>
              <a:t>Accuracy of LLMs Compared to Human Baseline (Benchmark 1)</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barChart>
        <c:barDir val="col"/>
        <c:grouping val="clustered"/>
        <c:varyColors val="0"/>
        <c:ser>
          <c:idx val="0"/>
          <c:order val="0"/>
          <c:tx>
            <c:strRef>
              <c:f>METRICHE!$B$25</c:f>
              <c:strCache>
                <c:ptCount val="1"/>
                <c:pt idx="0">
                  <c:v>ACCURACY</c:v>
                </c:pt>
              </c:strCache>
            </c:strRef>
          </c:tx>
          <c:spPr>
            <a:solidFill>
              <a:schemeClr val="accent1"/>
            </a:solidFill>
            <a:ln>
              <a:noFill/>
            </a:ln>
            <a:effectLst/>
          </c:spPr>
          <c:invertIfNegative val="0"/>
          <c:cat>
            <c:strRef>
              <c:f>METRICHE!$A$26:$A$33</c:f>
              <c:strCache>
                <c:ptCount val="8"/>
                <c:pt idx="0">
                  <c:v>GPT-5</c:v>
                </c:pt>
                <c:pt idx="1">
                  <c:v>GPT-5 mini</c:v>
                </c:pt>
                <c:pt idx="2">
                  <c:v>GPT-5 nano</c:v>
                </c:pt>
                <c:pt idx="3">
                  <c:v>CLAUDE-Sonnet 4</c:v>
                </c:pt>
                <c:pt idx="4">
                  <c:v>CLAUDE-Haiku 3.5</c:v>
                </c:pt>
                <c:pt idx="5">
                  <c:v>GEMINI 2.5 Flash</c:v>
                </c:pt>
                <c:pt idx="6">
                  <c:v>GEMINI 2.5 Flash-lite</c:v>
                </c:pt>
                <c:pt idx="7">
                  <c:v>DeepSeek-V3.1 (chat)</c:v>
                </c:pt>
              </c:strCache>
            </c:strRef>
          </c:cat>
          <c:val>
            <c:numRef>
              <c:f>METRICHE!$B$26:$B$33</c:f>
              <c:numCache>
                <c:formatCode>0.00</c:formatCode>
                <c:ptCount val="8"/>
                <c:pt idx="0">
                  <c:v>0.83</c:v>
                </c:pt>
                <c:pt idx="1">
                  <c:v>0.81333333333333335</c:v>
                </c:pt>
                <c:pt idx="2">
                  <c:v>0.78333333333333333</c:v>
                </c:pt>
                <c:pt idx="3">
                  <c:v>0.75</c:v>
                </c:pt>
                <c:pt idx="4">
                  <c:v>0.65666666666666662</c:v>
                </c:pt>
                <c:pt idx="5">
                  <c:v>0.87333333333333329</c:v>
                </c:pt>
                <c:pt idx="6">
                  <c:v>0.68666666666666665</c:v>
                </c:pt>
                <c:pt idx="7">
                  <c:v>0.7533333333333333</c:v>
                </c:pt>
              </c:numCache>
            </c:numRef>
          </c:val>
          <c:extLst>
            <c:ext xmlns:c16="http://schemas.microsoft.com/office/drawing/2014/chart" uri="{C3380CC4-5D6E-409C-BE32-E72D297353CC}">
              <c16:uniqueId val="{00000000-BD0A-429A-BDC1-8D28B6631CEB}"/>
            </c:ext>
          </c:extLst>
        </c:ser>
        <c:dLbls>
          <c:showLegendKey val="0"/>
          <c:showVal val="0"/>
          <c:showCatName val="0"/>
          <c:showSerName val="0"/>
          <c:showPercent val="0"/>
          <c:showBubbleSize val="0"/>
        </c:dLbls>
        <c:gapWidth val="150"/>
        <c:axId val="1643897679"/>
        <c:axId val="2079504095"/>
      </c:barChart>
      <c:lineChart>
        <c:grouping val="standard"/>
        <c:varyColors val="0"/>
        <c:ser>
          <c:idx val="1"/>
          <c:order val="1"/>
          <c:tx>
            <c:strRef>
              <c:f>METRICHE!$C$25</c:f>
              <c:strCache>
                <c:ptCount val="1"/>
                <c:pt idx="0">
                  <c:v>HUMAN_ACCURACY</c:v>
                </c:pt>
              </c:strCache>
            </c:strRef>
          </c:tx>
          <c:spPr>
            <a:ln w="28575" cap="rnd">
              <a:solidFill>
                <a:schemeClr val="accent2"/>
              </a:solidFill>
              <a:round/>
            </a:ln>
            <a:effectLst/>
          </c:spPr>
          <c:marker>
            <c:symbol val="none"/>
          </c:marker>
          <c:cat>
            <c:strRef>
              <c:f>METRICHE!$A$26:$A$33</c:f>
              <c:strCache>
                <c:ptCount val="8"/>
                <c:pt idx="0">
                  <c:v>GPT-5</c:v>
                </c:pt>
                <c:pt idx="1">
                  <c:v>GPT-5 mini</c:v>
                </c:pt>
                <c:pt idx="2">
                  <c:v>GPT-5 nano</c:v>
                </c:pt>
                <c:pt idx="3">
                  <c:v>CLAUDE-Sonnet 4</c:v>
                </c:pt>
                <c:pt idx="4">
                  <c:v>CLAUDE-Haiku 3.5</c:v>
                </c:pt>
                <c:pt idx="5">
                  <c:v>GEMINI 2.5 Flash</c:v>
                </c:pt>
                <c:pt idx="6">
                  <c:v>GEMINI 2.5 Flash-lite</c:v>
                </c:pt>
                <c:pt idx="7">
                  <c:v>DeepSeek-V3.1 (chat)</c:v>
                </c:pt>
              </c:strCache>
            </c:strRef>
          </c:cat>
          <c:val>
            <c:numRef>
              <c:f>METRICHE!$C$26:$C$33</c:f>
              <c:numCache>
                <c:formatCode>General</c:formatCode>
                <c:ptCount val="8"/>
                <c:pt idx="0">
                  <c:v>0.8</c:v>
                </c:pt>
                <c:pt idx="1">
                  <c:v>0.8</c:v>
                </c:pt>
                <c:pt idx="2">
                  <c:v>0.8</c:v>
                </c:pt>
                <c:pt idx="3">
                  <c:v>0.8</c:v>
                </c:pt>
                <c:pt idx="4">
                  <c:v>0.8</c:v>
                </c:pt>
                <c:pt idx="5">
                  <c:v>0.8</c:v>
                </c:pt>
                <c:pt idx="6">
                  <c:v>0.8</c:v>
                </c:pt>
                <c:pt idx="7">
                  <c:v>0.8</c:v>
                </c:pt>
              </c:numCache>
            </c:numRef>
          </c:val>
          <c:smooth val="0"/>
          <c:extLst>
            <c:ext xmlns:c16="http://schemas.microsoft.com/office/drawing/2014/chart" uri="{C3380CC4-5D6E-409C-BE32-E72D297353CC}">
              <c16:uniqueId val="{00000001-BD0A-429A-BDC1-8D28B6631CEB}"/>
            </c:ext>
          </c:extLst>
        </c:ser>
        <c:dLbls>
          <c:showLegendKey val="0"/>
          <c:showVal val="0"/>
          <c:showCatName val="0"/>
          <c:showSerName val="0"/>
          <c:showPercent val="0"/>
          <c:showBubbleSize val="0"/>
        </c:dLbls>
        <c:marker val="1"/>
        <c:smooth val="0"/>
        <c:axId val="1643897679"/>
        <c:axId val="2079504095"/>
      </c:lineChart>
      <c:catAx>
        <c:axId val="164389767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2079504095"/>
        <c:crosses val="autoZero"/>
        <c:auto val="1"/>
        <c:lblAlgn val="ctr"/>
        <c:lblOffset val="100"/>
        <c:noMultiLvlLbl val="0"/>
      </c:catAx>
      <c:valAx>
        <c:axId val="2079504095"/>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643897679"/>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dTable>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317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GB"/>
              <a:t>Comparison of Theoretical vs. Numerical Accuracy (Benchmark 1)</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barChart>
        <c:barDir val="col"/>
        <c:grouping val="clustered"/>
        <c:varyColors val="0"/>
        <c:ser>
          <c:idx val="1"/>
          <c:order val="1"/>
          <c:tx>
            <c:strRef>
              <c:f>METRICHE!$C$3</c:f>
              <c:strCache>
                <c:ptCount val="1"/>
                <c:pt idx="0">
                  <c:v>ACCURACY_T</c:v>
                </c:pt>
              </c:strCache>
            </c:strRef>
          </c:tx>
          <c:spPr>
            <a:solidFill>
              <a:schemeClr val="accent2"/>
            </a:solidFill>
            <a:ln>
              <a:noFill/>
            </a:ln>
            <a:effectLst/>
          </c:spPr>
          <c:invertIfNegative val="0"/>
          <c:cat>
            <c:strRef>
              <c:f>METRICHE!$A$4:$A$11</c:f>
              <c:strCache>
                <c:ptCount val="8"/>
                <c:pt idx="0">
                  <c:v>GPT-5</c:v>
                </c:pt>
                <c:pt idx="1">
                  <c:v>GPT-5 mini</c:v>
                </c:pt>
                <c:pt idx="2">
                  <c:v>GPT-5 nano</c:v>
                </c:pt>
                <c:pt idx="3">
                  <c:v>CLAUDE-Sonnet 4</c:v>
                </c:pt>
                <c:pt idx="4">
                  <c:v>CLAUDE-Haiku 3.5</c:v>
                </c:pt>
                <c:pt idx="5">
                  <c:v>GEMINI 2.5 Flash</c:v>
                </c:pt>
                <c:pt idx="6">
                  <c:v>GEMINI 2.5 Flash-lite</c:v>
                </c:pt>
                <c:pt idx="7">
                  <c:v>DeepSeek-V3.1 (chat)</c:v>
                </c:pt>
              </c:strCache>
            </c:strRef>
          </c:cat>
          <c:val>
            <c:numRef>
              <c:f>METRICHE!$C$4:$C$11</c:f>
              <c:numCache>
                <c:formatCode>0.00</c:formatCode>
                <c:ptCount val="8"/>
                <c:pt idx="0">
                  <c:v>0.8</c:v>
                </c:pt>
                <c:pt idx="1">
                  <c:v>0.79</c:v>
                </c:pt>
                <c:pt idx="2" formatCode="General">
                  <c:v>0.78</c:v>
                </c:pt>
                <c:pt idx="3" formatCode="General">
                  <c:v>0.86</c:v>
                </c:pt>
                <c:pt idx="4" formatCode="General">
                  <c:v>0.82</c:v>
                </c:pt>
                <c:pt idx="5">
                  <c:v>0.86499999999999999</c:v>
                </c:pt>
                <c:pt idx="6">
                  <c:v>0.83499999999999996</c:v>
                </c:pt>
                <c:pt idx="7" formatCode="0.000">
                  <c:v>0.85499999999999998</c:v>
                </c:pt>
              </c:numCache>
            </c:numRef>
          </c:val>
          <c:extLst>
            <c:ext xmlns:c16="http://schemas.microsoft.com/office/drawing/2014/chart" uri="{C3380CC4-5D6E-409C-BE32-E72D297353CC}">
              <c16:uniqueId val="{00000001-AA0B-44E8-BEF9-917241156040}"/>
            </c:ext>
          </c:extLst>
        </c:ser>
        <c:ser>
          <c:idx val="2"/>
          <c:order val="2"/>
          <c:tx>
            <c:strRef>
              <c:f>METRICHE!$D$3</c:f>
              <c:strCache>
                <c:ptCount val="1"/>
                <c:pt idx="0">
                  <c:v>ACCURACY_N</c:v>
                </c:pt>
              </c:strCache>
            </c:strRef>
          </c:tx>
          <c:spPr>
            <a:solidFill>
              <a:schemeClr val="accent1"/>
            </a:solidFill>
            <a:ln>
              <a:noFill/>
            </a:ln>
            <a:effectLst/>
          </c:spPr>
          <c:invertIfNegative val="0"/>
          <c:cat>
            <c:strRef>
              <c:f>METRICHE!$A$4:$A$11</c:f>
              <c:strCache>
                <c:ptCount val="8"/>
                <c:pt idx="0">
                  <c:v>GPT-5</c:v>
                </c:pt>
                <c:pt idx="1">
                  <c:v>GPT-5 mini</c:v>
                </c:pt>
                <c:pt idx="2">
                  <c:v>GPT-5 nano</c:v>
                </c:pt>
                <c:pt idx="3">
                  <c:v>CLAUDE-Sonnet 4</c:v>
                </c:pt>
                <c:pt idx="4">
                  <c:v>CLAUDE-Haiku 3.5</c:v>
                </c:pt>
                <c:pt idx="5">
                  <c:v>GEMINI 2.5 Flash</c:v>
                </c:pt>
                <c:pt idx="6">
                  <c:v>GEMINI 2.5 Flash-lite</c:v>
                </c:pt>
                <c:pt idx="7">
                  <c:v>DeepSeek-V3.1 (chat)</c:v>
                </c:pt>
              </c:strCache>
            </c:strRef>
          </c:cat>
          <c:val>
            <c:numRef>
              <c:f>METRICHE!$D$4:$D$11</c:f>
              <c:numCache>
                <c:formatCode>General</c:formatCode>
                <c:ptCount val="8"/>
                <c:pt idx="0">
                  <c:v>0.89</c:v>
                </c:pt>
                <c:pt idx="1">
                  <c:v>0.86</c:v>
                </c:pt>
                <c:pt idx="2">
                  <c:v>0.79</c:v>
                </c:pt>
                <c:pt idx="3">
                  <c:v>0.53</c:v>
                </c:pt>
                <c:pt idx="4">
                  <c:v>0.33</c:v>
                </c:pt>
                <c:pt idx="5">
                  <c:v>0.89</c:v>
                </c:pt>
                <c:pt idx="6">
                  <c:v>0.39</c:v>
                </c:pt>
                <c:pt idx="7" formatCode="0.000">
                  <c:v>0.55000000000000004</c:v>
                </c:pt>
              </c:numCache>
            </c:numRef>
          </c:val>
          <c:extLst>
            <c:ext xmlns:c16="http://schemas.microsoft.com/office/drawing/2014/chart" uri="{C3380CC4-5D6E-409C-BE32-E72D297353CC}">
              <c16:uniqueId val="{00000002-AA0B-44E8-BEF9-917241156040}"/>
            </c:ext>
          </c:extLst>
        </c:ser>
        <c:dLbls>
          <c:showLegendKey val="0"/>
          <c:showVal val="0"/>
          <c:showCatName val="0"/>
          <c:showSerName val="0"/>
          <c:showPercent val="0"/>
          <c:showBubbleSize val="0"/>
        </c:dLbls>
        <c:gapWidth val="182"/>
        <c:axId val="1250136368"/>
        <c:axId val="1220677120"/>
        <c:extLst>
          <c:ext xmlns:c15="http://schemas.microsoft.com/office/drawing/2012/chart" uri="{02D57815-91ED-43cb-92C2-25804820EDAC}">
            <c15:filteredBarSeries>
              <c15:ser>
                <c:idx val="0"/>
                <c:order val="0"/>
                <c:tx>
                  <c:strRef>
                    <c:extLst>
                      <c:ext uri="{02D57815-91ED-43cb-92C2-25804820EDAC}">
                        <c15:formulaRef>
                          <c15:sqref>METRICHE!$B$3</c15:sqref>
                        </c15:formulaRef>
                      </c:ext>
                    </c:extLst>
                    <c:strCache>
                      <c:ptCount val="1"/>
                      <c:pt idx="0">
                        <c:v>ACCURACY</c:v>
                      </c:pt>
                    </c:strCache>
                  </c:strRef>
                </c:tx>
                <c:spPr>
                  <a:solidFill>
                    <a:schemeClr val="accent1"/>
                  </a:solidFill>
                  <a:ln>
                    <a:noFill/>
                  </a:ln>
                  <a:effectLst/>
                </c:spPr>
                <c:invertIfNegative val="0"/>
                <c:cat>
                  <c:strRef>
                    <c:extLst>
                      <c:ext uri="{02D57815-91ED-43cb-92C2-25804820EDAC}">
                        <c15:formulaRef>
                          <c15:sqref>METRICHE!$A$4:$A$11</c15:sqref>
                        </c15:formulaRef>
                      </c:ext>
                    </c:extLst>
                    <c:strCache>
                      <c:ptCount val="8"/>
                      <c:pt idx="0">
                        <c:v>GPT-5</c:v>
                      </c:pt>
                      <c:pt idx="1">
                        <c:v>GPT-5 mini</c:v>
                      </c:pt>
                      <c:pt idx="2">
                        <c:v>GPT-5 nano</c:v>
                      </c:pt>
                      <c:pt idx="3">
                        <c:v>CLAUDE-Sonnet 4</c:v>
                      </c:pt>
                      <c:pt idx="4">
                        <c:v>CLAUDE-Haiku 3.5</c:v>
                      </c:pt>
                      <c:pt idx="5">
                        <c:v>GEMINI 2.5 Flash</c:v>
                      </c:pt>
                      <c:pt idx="6">
                        <c:v>GEMINI 2.5 Flash-lite</c:v>
                      </c:pt>
                      <c:pt idx="7">
                        <c:v>DeepSeek-V3.1 (chat)</c:v>
                      </c:pt>
                    </c:strCache>
                  </c:strRef>
                </c:cat>
                <c:val>
                  <c:numRef>
                    <c:extLst>
                      <c:ext uri="{02D57815-91ED-43cb-92C2-25804820EDAC}">
                        <c15:formulaRef>
                          <c15:sqref>METRICHE!$B$4:$B$11</c15:sqref>
                        </c15:formulaRef>
                      </c:ext>
                    </c:extLst>
                    <c:numCache>
                      <c:formatCode>0.00</c:formatCode>
                      <c:ptCount val="8"/>
                      <c:pt idx="0">
                        <c:v>0.83</c:v>
                      </c:pt>
                      <c:pt idx="1">
                        <c:v>0.81333333333333335</c:v>
                      </c:pt>
                      <c:pt idx="2">
                        <c:v>0.78333333333333333</c:v>
                      </c:pt>
                      <c:pt idx="3">
                        <c:v>0.75</c:v>
                      </c:pt>
                      <c:pt idx="4">
                        <c:v>0.65666666666666662</c:v>
                      </c:pt>
                      <c:pt idx="5">
                        <c:v>0.87333333333333329</c:v>
                      </c:pt>
                      <c:pt idx="6">
                        <c:v>0.68666666666666665</c:v>
                      </c:pt>
                      <c:pt idx="7" formatCode="0.000">
                        <c:v>0.7533333333333333</c:v>
                      </c:pt>
                    </c:numCache>
                  </c:numRef>
                </c:val>
                <c:extLst>
                  <c:ext xmlns:c16="http://schemas.microsoft.com/office/drawing/2014/chart" uri="{C3380CC4-5D6E-409C-BE32-E72D297353CC}">
                    <c16:uniqueId val="{00000000-AA0B-44E8-BEF9-917241156040}"/>
                  </c:ext>
                </c:extLst>
              </c15:ser>
            </c15:filteredBarSeries>
          </c:ext>
        </c:extLst>
      </c:barChart>
      <c:catAx>
        <c:axId val="12501363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220677120"/>
        <c:crosses val="autoZero"/>
        <c:auto val="1"/>
        <c:lblAlgn val="ctr"/>
        <c:lblOffset val="100"/>
        <c:noMultiLvlLbl val="0"/>
      </c:catAx>
      <c:valAx>
        <c:axId val="1220677120"/>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25013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it-IT"/>
          </a:p>
        </c:txPr>
      </c:dTable>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317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GB"/>
              <a:t>Comparison of Numerical Accuracy by Difficulty Level (Benchmark 1)</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barChart>
        <c:barDir val="col"/>
        <c:grouping val="clustered"/>
        <c:varyColors val="0"/>
        <c:ser>
          <c:idx val="0"/>
          <c:order val="0"/>
          <c:tx>
            <c:strRef>
              <c:f>METRICHE!$B$14</c:f>
              <c:strCache>
                <c:ptCount val="1"/>
                <c:pt idx="0">
                  <c:v>ACCURACY_N EASY</c:v>
                </c:pt>
              </c:strCache>
            </c:strRef>
          </c:tx>
          <c:spPr>
            <a:solidFill>
              <a:schemeClr val="accent1"/>
            </a:solidFill>
            <a:ln>
              <a:noFill/>
            </a:ln>
            <a:effectLst/>
          </c:spPr>
          <c:invertIfNegative val="0"/>
          <c:cat>
            <c:strRef>
              <c:f>METRICHE!$A$15:$A$22</c:f>
              <c:strCache>
                <c:ptCount val="8"/>
                <c:pt idx="0">
                  <c:v>GPT-5</c:v>
                </c:pt>
                <c:pt idx="1">
                  <c:v>GPT-5 mini</c:v>
                </c:pt>
                <c:pt idx="2">
                  <c:v>GPT-5 nano</c:v>
                </c:pt>
                <c:pt idx="3">
                  <c:v>CLAUDE-Sonnet 4</c:v>
                </c:pt>
                <c:pt idx="4">
                  <c:v>CLAUDE-Haiku 3.5</c:v>
                </c:pt>
                <c:pt idx="5">
                  <c:v>GEMINI 2.5 Flash</c:v>
                </c:pt>
                <c:pt idx="6">
                  <c:v>GEMINI 2.5 Flash-lite</c:v>
                </c:pt>
                <c:pt idx="7">
                  <c:v>DeepSeek-V3.1 (chat)</c:v>
                </c:pt>
              </c:strCache>
            </c:strRef>
          </c:cat>
          <c:val>
            <c:numRef>
              <c:f>METRICHE!$B$15:$B$22</c:f>
              <c:numCache>
                <c:formatCode>General</c:formatCode>
                <c:ptCount val="8"/>
                <c:pt idx="0">
                  <c:v>0.9</c:v>
                </c:pt>
                <c:pt idx="1">
                  <c:v>0.86</c:v>
                </c:pt>
                <c:pt idx="2">
                  <c:v>0.82</c:v>
                </c:pt>
                <c:pt idx="3">
                  <c:v>0.68</c:v>
                </c:pt>
                <c:pt idx="4">
                  <c:v>0.36</c:v>
                </c:pt>
                <c:pt idx="5">
                  <c:v>0.94</c:v>
                </c:pt>
                <c:pt idx="6">
                  <c:v>0.42</c:v>
                </c:pt>
                <c:pt idx="7">
                  <c:v>0.76</c:v>
                </c:pt>
              </c:numCache>
            </c:numRef>
          </c:val>
          <c:extLst>
            <c:ext xmlns:c16="http://schemas.microsoft.com/office/drawing/2014/chart" uri="{C3380CC4-5D6E-409C-BE32-E72D297353CC}">
              <c16:uniqueId val="{00000000-39F0-4A1B-B50F-E4F4957186E1}"/>
            </c:ext>
          </c:extLst>
        </c:ser>
        <c:ser>
          <c:idx val="1"/>
          <c:order val="1"/>
          <c:tx>
            <c:strRef>
              <c:f>METRICHE!$C$14</c:f>
              <c:strCache>
                <c:ptCount val="1"/>
                <c:pt idx="0">
                  <c:v>ACCURACY_N MEDIUM</c:v>
                </c:pt>
              </c:strCache>
            </c:strRef>
          </c:tx>
          <c:spPr>
            <a:solidFill>
              <a:schemeClr val="accent2"/>
            </a:solidFill>
            <a:ln>
              <a:noFill/>
            </a:ln>
            <a:effectLst/>
          </c:spPr>
          <c:invertIfNegative val="0"/>
          <c:cat>
            <c:strRef>
              <c:f>METRICHE!$A$15:$A$22</c:f>
              <c:strCache>
                <c:ptCount val="8"/>
                <c:pt idx="0">
                  <c:v>GPT-5</c:v>
                </c:pt>
                <c:pt idx="1">
                  <c:v>GPT-5 mini</c:v>
                </c:pt>
                <c:pt idx="2">
                  <c:v>GPT-5 nano</c:v>
                </c:pt>
                <c:pt idx="3">
                  <c:v>CLAUDE-Sonnet 4</c:v>
                </c:pt>
                <c:pt idx="4">
                  <c:v>CLAUDE-Haiku 3.5</c:v>
                </c:pt>
                <c:pt idx="5">
                  <c:v>GEMINI 2.5 Flash</c:v>
                </c:pt>
                <c:pt idx="6">
                  <c:v>GEMINI 2.5 Flash-lite</c:v>
                </c:pt>
                <c:pt idx="7">
                  <c:v>DeepSeek-V3.1 (chat)</c:v>
                </c:pt>
              </c:strCache>
            </c:strRef>
          </c:cat>
          <c:val>
            <c:numRef>
              <c:f>METRICHE!$C$15:$C$22</c:f>
              <c:numCache>
                <c:formatCode>0.00</c:formatCode>
                <c:ptCount val="8"/>
                <c:pt idx="0">
                  <c:v>0.9</c:v>
                </c:pt>
                <c:pt idx="1">
                  <c:v>0.8666666666666667</c:v>
                </c:pt>
                <c:pt idx="2">
                  <c:v>0.8</c:v>
                </c:pt>
                <c:pt idx="3">
                  <c:v>0.36666666666666664</c:v>
                </c:pt>
                <c:pt idx="4">
                  <c:v>0.36666666666666664</c:v>
                </c:pt>
                <c:pt idx="5">
                  <c:v>0.9</c:v>
                </c:pt>
                <c:pt idx="6">
                  <c:v>0.33333333333333331</c:v>
                </c:pt>
                <c:pt idx="7">
                  <c:v>0.36666666666666664</c:v>
                </c:pt>
              </c:numCache>
            </c:numRef>
          </c:val>
          <c:extLst>
            <c:ext xmlns:c16="http://schemas.microsoft.com/office/drawing/2014/chart" uri="{C3380CC4-5D6E-409C-BE32-E72D297353CC}">
              <c16:uniqueId val="{00000001-39F0-4A1B-B50F-E4F4957186E1}"/>
            </c:ext>
          </c:extLst>
        </c:ser>
        <c:ser>
          <c:idx val="2"/>
          <c:order val="2"/>
          <c:tx>
            <c:strRef>
              <c:f>METRICHE!$D$14</c:f>
              <c:strCache>
                <c:ptCount val="1"/>
                <c:pt idx="0">
                  <c:v>ACCURACY_N HARD</c:v>
                </c:pt>
              </c:strCache>
            </c:strRef>
          </c:tx>
          <c:spPr>
            <a:solidFill>
              <a:schemeClr val="accent3"/>
            </a:solidFill>
            <a:ln>
              <a:noFill/>
            </a:ln>
            <a:effectLst/>
          </c:spPr>
          <c:invertIfNegative val="0"/>
          <c:cat>
            <c:strRef>
              <c:f>METRICHE!$A$15:$A$22</c:f>
              <c:strCache>
                <c:ptCount val="8"/>
                <c:pt idx="0">
                  <c:v>GPT-5</c:v>
                </c:pt>
                <c:pt idx="1">
                  <c:v>GPT-5 mini</c:v>
                </c:pt>
                <c:pt idx="2">
                  <c:v>GPT-5 nano</c:v>
                </c:pt>
                <c:pt idx="3">
                  <c:v>CLAUDE-Sonnet 4</c:v>
                </c:pt>
                <c:pt idx="4">
                  <c:v>CLAUDE-Haiku 3.5</c:v>
                </c:pt>
                <c:pt idx="5">
                  <c:v>GEMINI 2.5 Flash</c:v>
                </c:pt>
                <c:pt idx="6">
                  <c:v>GEMINI 2.5 Flash-lite</c:v>
                </c:pt>
                <c:pt idx="7">
                  <c:v>DeepSeek-V3.1 (chat)</c:v>
                </c:pt>
              </c:strCache>
            </c:strRef>
          </c:cat>
          <c:val>
            <c:numRef>
              <c:f>METRICHE!$D$15:$D$22</c:f>
              <c:numCache>
                <c:formatCode>General</c:formatCode>
                <c:ptCount val="8"/>
                <c:pt idx="0">
                  <c:v>0.85</c:v>
                </c:pt>
                <c:pt idx="1">
                  <c:v>0.85</c:v>
                </c:pt>
                <c:pt idx="2">
                  <c:v>0.7</c:v>
                </c:pt>
                <c:pt idx="3">
                  <c:v>0.4</c:v>
                </c:pt>
                <c:pt idx="4">
                  <c:v>0.2</c:v>
                </c:pt>
                <c:pt idx="5">
                  <c:v>0.75</c:v>
                </c:pt>
                <c:pt idx="6">
                  <c:v>0.4</c:v>
                </c:pt>
                <c:pt idx="7">
                  <c:v>0.3</c:v>
                </c:pt>
              </c:numCache>
            </c:numRef>
          </c:val>
          <c:extLst>
            <c:ext xmlns:c16="http://schemas.microsoft.com/office/drawing/2014/chart" uri="{C3380CC4-5D6E-409C-BE32-E72D297353CC}">
              <c16:uniqueId val="{00000002-39F0-4A1B-B50F-E4F4957186E1}"/>
            </c:ext>
          </c:extLst>
        </c:ser>
        <c:dLbls>
          <c:showLegendKey val="0"/>
          <c:showVal val="0"/>
          <c:showCatName val="0"/>
          <c:showSerName val="0"/>
          <c:showPercent val="0"/>
          <c:showBubbleSize val="0"/>
        </c:dLbls>
        <c:gapWidth val="219"/>
        <c:axId val="460983472"/>
        <c:axId val="460976272"/>
      </c:barChart>
      <c:catAx>
        <c:axId val="4609834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it-IT"/>
          </a:p>
        </c:txPr>
        <c:crossAx val="460976272"/>
        <c:crosses val="autoZero"/>
        <c:auto val="1"/>
        <c:lblAlgn val="ctr"/>
        <c:lblOffset val="100"/>
        <c:noMultiLvlLbl val="0"/>
      </c:catAx>
      <c:valAx>
        <c:axId val="46097627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it-IT"/>
          </a:p>
        </c:txPr>
        <c:crossAx val="460983472"/>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it-IT"/>
          </a:p>
        </c:txPr>
      </c:dTable>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317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it-IT"/>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2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420410</xdr:colOff>
      <xdr:row>2</xdr:row>
      <xdr:rowOff>38289</xdr:rowOff>
    </xdr:from>
    <xdr:to>
      <xdr:col>19</xdr:col>
      <xdr:colOff>16811</xdr:colOff>
      <xdr:row>25</xdr:row>
      <xdr:rowOff>37725</xdr:rowOff>
    </xdr:to>
    <xdr:graphicFrame macro="">
      <xdr:nvGraphicFramePr>
        <xdr:cNvPr id="21" name="Grafico 1">
          <a:extLst>
            <a:ext uri="{FF2B5EF4-FFF2-40B4-BE49-F238E27FC236}">
              <a16:creationId xmlns:a16="http://schemas.microsoft.com/office/drawing/2014/main" id="{43B352A4-2DB5-D73C-9C03-0113ACEA60E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20</xdr:col>
      <xdr:colOff>6912</xdr:colOff>
      <xdr:row>2</xdr:row>
      <xdr:rowOff>7639</xdr:rowOff>
    </xdr:from>
    <xdr:to>
      <xdr:col>34</xdr:col>
      <xdr:colOff>48846</xdr:colOff>
      <xdr:row>25</xdr:row>
      <xdr:rowOff>50799</xdr:rowOff>
    </xdr:to>
    <xdr:graphicFrame macro="">
      <xdr:nvGraphicFramePr>
        <xdr:cNvPr id="24" name="Grafico 2">
          <a:extLst>
            <a:ext uri="{FF2B5EF4-FFF2-40B4-BE49-F238E27FC236}">
              <a16:creationId xmlns:a16="http://schemas.microsoft.com/office/drawing/2014/main" id="{714B7A13-A357-815F-BC19-C92D92574A7A}"/>
            </a:ext>
            <a:ext uri="{147F2762-F138-4A5C-976F-8EAC2B608ADB}">
              <a16:predDERef xmlns:a16="http://schemas.microsoft.com/office/drawing/2014/main" pred="{22A55D4A-173C-06B8-BFB2-314A6FD0D06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601264</xdr:colOff>
      <xdr:row>33</xdr:row>
      <xdr:rowOff>17460</xdr:rowOff>
    </xdr:from>
    <xdr:to>
      <xdr:col>20</xdr:col>
      <xdr:colOff>349250</xdr:colOff>
      <xdr:row>59</xdr:row>
      <xdr:rowOff>38099</xdr:rowOff>
    </xdr:to>
    <xdr:graphicFrame macro="">
      <xdr:nvGraphicFramePr>
        <xdr:cNvPr id="27" name="Grafico 3">
          <a:extLst>
            <a:ext uri="{FF2B5EF4-FFF2-40B4-BE49-F238E27FC236}">
              <a16:creationId xmlns:a16="http://schemas.microsoft.com/office/drawing/2014/main" id="{8BF1CA48-17CD-5E4D-A2A2-08AA81E07D3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9.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6A6FEA-CC39-46F7-BDAC-891E3984C75C}">
  <dimension ref="A1:Q301"/>
  <sheetViews>
    <sheetView topLeftCell="A71" zoomScale="47" workbookViewId="0">
      <selection activeCell="H2" sqref="H2:I1048576"/>
    </sheetView>
  </sheetViews>
  <sheetFormatPr defaultRowHeight="14.4" x14ac:dyDescent="0.3"/>
  <cols>
    <col min="1" max="1" width="44.109375" customWidth="1"/>
    <col min="2" max="4" width="20.6640625" customWidth="1"/>
    <col min="5" max="5" width="17.44140625" customWidth="1"/>
    <col min="6" max="6" width="17.88671875" customWidth="1"/>
    <col min="7" max="7" width="26.109375" bestFit="1" customWidth="1"/>
    <col min="12" max="12" width="9.109375" bestFit="1" customWidth="1"/>
    <col min="15" max="15" width="10.77734375" bestFit="1" customWidth="1"/>
    <col min="16" max="16" width="19.44140625" bestFit="1" customWidth="1"/>
    <col min="17" max="17" width="22.33203125" bestFit="1" customWidth="1"/>
  </cols>
  <sheetData>
    <row r="1" spans="1:17" x14ac:dyDescent="0.3">
      <c r="A1" s="14" t="s">
        <v>0</v>
      </c>
      <c r="B1" s="4" t="s">
        <v>1</v>
      </c>
      <c r="C1" s="4" t="s">
        <v>2</v>
      </c>
      <c r="D1" s="4" t="s">
        <v>3</v>
      </c>
      <c r="E1" s="4" t="s">
        <v>4</v>
      </c>
      <c r="F1" s="4" t="s">
        <v>5</v>
      </c>
      <c r="G1" s="4" t="s">
        <v>6</v>
      </c>
      <c r="L1" s="18" t="s">
        <v>7</v>
      </c>
      <c r="M1" s="27" t="s">
        <v>8</v>
      </c>
      <c r="N1" s="27"/>
      <c r="O1" s="19" t="s">
        <v>9</v>
      </c>
      <c r="P1" s="19" t="s">
        <v>10</v>
      </c>
      <c r="Q1" s="19" t="s">
        <v>11</v>
      </c>
    </row>
    <row r="2" spans="1:17" ht="100.8" x14ac:dyDescent="0.3">
      <c r="A2" s="11" t="s">
        <v>12</v>
      </c>
      <c r="B2" s="2" t="s">
        <v>13</v>
      </c>
      <c r="C2" s="2" t="s">
        <v>13</v>
      </c>
      <c r="D2" s="2">
        <f>IF(B2=C2,1,0)</f>
        <v>1</v>
      </c>
      <c r="E2" s="2" t="s">
        <v>14</v>
      </c>
      <c r="F2" s="2" t="s">
        <v>15</v>
      </c>
      <c r="G2" s="2"/>
      <c r="L2" s="2">
        <v>2.8102999999999998</v>
      </c>
      <c r="M2" s="2">
        <v>3981.26</v>
      </c>
      <c r="N2" s="2" t="s">
        <v>318</v>
      </c>
      <c r="O2" s="2">
        <v>324929</v>
      </c>
      <c r="P2" s="2">
        <v>50166</v>
      </c>
      <c r="Q2" s="2">
        <v>274763</v>
      </c>
    </row>
    <row r="3" spans="1:17" ht="273.60000000000002" x14ac:dyDescent="0.3">
      <c r="A3" s="1" t="s">
        <v>16</v>
      </c>
      <c r="B3" s="2" t="s">
        <v>13</v>
      </c>
      <c r="C3" s="2" t="s">
        <v>13</v>
      </c>
      <c r="D3" s="2">
        <f t="shared" ref="D3:D66" si="0">IF(B3=C3,1,0)</f>
        <v>1</v>
      </c>
      <c r="E3" s="2" t="s">
        <v>17</v>
      </c>
      <c r="F3" s="2" t="s">
        <v>15</v>
      </c>
      <c r="G3" s="2" t="s">
        <v>18</v>
      </c>
    </row>
    <row r="4" spans="1:17" ht="86.4" x14ac:dyDescent="0.3">
      <c r="A4" s="11" t="s">
        <v>19</v>
      </c>
      <c r="B4" s="2" t="s">
        <v>20</v>
      </c>
      <c r="C4" s="2" t="s">
        <v>21</v>
      </c>
      <c r="D4" s="2">
        <f t="shared" si="0"/>
        <v>0</v>
      </c>
      <c r="E4" s="2" t="s">
        <v>14</v>
      </c>
      <c r="F4" s="2" t="s">
        <v>22</v>
      </c>
      <c r="G4" s="2"/>
    </row>
    <row r="5" spans="1:17" ht="86.4" x14ac:dyDescent="0.3">
      <c r="A5" s="16" t="s">
        <v>23</v>
      </c>
      <c r="B5" s="12" t="s">
        <v>13</v>
      </c>
      <c r="C5" s="12" t="s">
        <v>13</v>
      </c>
      <c r="D5" s="2">
        <f t="shared" si="0"/>
        <v>1</v>
      </c>
      <c r="E5" s="2" t="s">
        <v>14</v>
      </c>
      <c r="F5" s="2" t="s">
        <v>24</v>
      </c>
      <c r="G5" s="2"/>
    </row>
    <row r="6" spans="1:17" ht="57.6" x14ac:dyDescent="0.3">
      <c r="A6" s="16" t="s">
        <v>25</v>
      </c>
      <c r="B6" s="12" t="s">
        <v>21</v>
      </c>
      <c r="C6" s="12" t="s">
        <v>21</v>
      </c>
      <c r="D6" s="2">
        <f t="shared" si="0"/>
        <v>1</v>
      </c>
      <c r="E6" s="2" t="s">
        <v>14</v>
      </c>
      <c r="F6" s="2" t="s">
        <v>15</v>
      </c>
      <c r="G6" s="2"/>
    </row>
    <row r="7" spans="1:17" ht="216" x14ac:dyDescent="0.3">
      <c r="A7" s="11" t="s">
        <v>342</v>
      </c>
      <c r="B7" s="2" t="s">
        <v>21</v>
      </c>
      <c r="C7" s="2" t="s">
        <v>21</v>
      </c>
      <c r="D7" s="2">
        <f t="shared" si="0"/>
        <v>1</v>
      </c>
      <c r="E7" s="2" t="s">
        <v>17</v>
      </c>
      <c r="F7" s="2" t="s">
        <v>24</v>
      </c>
      <c r="G7" s="2" t="s">
        <v>18</v>
      </c>
    </row>
    <row r="8" spans="1:17" ht="72" x14ac:dyDescent="0.3">
      <c r="A8" s="11" t="s">
        <v>26</v>
      </c>
      <c r="B8" s="2" t="s">
        <v>13</v>
      </c>
      <c r="C8" s="2" t="s">
        <v>20</v>
      </c>
      <c r="D8" s="2">
        <f t="shared" si="0"/>
        <v>0</v>
      </c>
      <c r="E8" s="2" t="s">
        <v>17</v>
      </c>
      <c r="F8" s="2" t="s">
        <v>24</v>
      </c>
      <c r="G8" s="2" t="s">
        <v>27</v>
      </c>
    </row>
    <row r="9" spans="1:17" ht="86.4" x14ac:dyDescent="0.3">
      <c r="A9" s="16" t="s">
        <v>28</v>
      </c>
      <c r="B9" s="12" t="s">
        <v>13</v>
      </c>
      <c r="C9" s="12" t="s">
        <v>13</v>
      </c>
      <c r="D9" s="2">
        <f t="shared" si="0"/>
        <v>1</v>
      </c>
      <c r="E9" s="2" t="s">
        <v>14</v>
      </c>
      <c r="F9" s="2" t="s">
        <v>22</v>
      </c>
      <c r="G9" s="2"/>
    </row>
    <row r="10" spans="1:17" ht="100.8" x14ac:dyDescent="0.3">
      <c r="A10" s="16" t="s">
        <v>29</v>
      </c>
      <c r="B10" s="12" t="s">
        <v>20</v>
      </c>
      <c r="C10" s="12" t="s">
        <v>13</v>
      </c>
      <c r="D10" s="2">
        <f t="shared" si="0"/>
        <v>0</v>
      </c>
      <c r="E10" s="2" t="s">
        <v>17</v>
      </c>
      <c r="F10" s="2" t="s">
        <v>24</v>
      </c>
      <c r="G10" s="2" t="s">
        <v>27</v>
      </c>
    </row>
    <row r="11" spans="1:17" ht="72" x14ac:dyDescent="0.3">
      <c r="A11" s="16" t="s">
        <v>30</v>
      </c>
      <c r="B11" s="12" t="s">
        <v>20</v>
      </c>
      <c r="C11" s="12" t="s">
        <v>31</v>
      </c>
      <c r="D11" s="2">
        <f t="shared" si="0"/>
        <v>0</v>
      </c>
      <c r="E11" s="2" t="s">
        <v>14</v>
      </c>
      <c r="F11" s="2" t="s">
        <v>15</v>
      </c>
      <c r="G11" s="2"/>
    </row>
    <row r="12" spans="1:17" ht="86.4" x14ac:dyDescent="0.3">
      <c r="A12" s="11" t="s">
        <v>32</v>
      </c>
      <c r="B12" s="2" t="s">
        <v>20</v>
      </c>
      <c r="C12" s="2" t="s">
        <v>20</v>
      </c>
      <c r="D12" s="2">
        <f t="shared" si="0"/>
        <v>1</v>
      </c>
      <c r="E12" s="2" t="s">
        <v>17</v>
      </c>
      <c r="F12" s="2" t="s">
        <v>24</v>
      </c>
      <c r="G12" s="2" t="s">
        <v>27</v>
      </c>
    </row>
    <row r="13" spans="1:17" ht="72" x14ac:dyDescent="0.3">
      <c r="A13" s="16" t="s">
        <v>33</v>
      </c>
      <c r="B13" s="12" t="s">
        <v>13</v>
      </c>
      <c r="C13" s="12" t="s">
        <v>21</v>
      </c>
      <c r="D13" s="2">
        <f t="shared" si="0"/>
        <v>0</v>
      </c>
      <c r="E13" s="2" t="s">
        <v>14</v>
      </c>
      <c r="F13" s="2" t="s">
        <v>15</v>
      </c>
      <c r="G13" s="2"/>
    </row>
    <row r="14" spans="1:17" ht="100.8" x14ac:dyDescent="0.3">
      <c r="A14" s="16" t="s">
        <v>34</v>
      </c>
      <c r="B14" s="12" t="s">
        <v>31</v>
      </c>
      <c r="C14" s="12" t="s">
        <v>21</v>
      </c>
      <c r="D14" s="2">
        <f t="shared" si="0"/>
        <v>0</v>
      </c>
      <c r="E14" s="2" t="s">
        <v>14</v>
      </c>
      <c r="F14" s="2" t="s">
        <v>24</v>
      </c>
      <c r="G14" s="2"/>
    </row>
    <row r="15" spans="1:17" ht="72" x14ac:dyDescent="0.3">
      <c r="A15" s="16" t="s">
        <v>35</v>
      </c>
      <c r="B15" s="12" t="s">
        <v>13</v>
      </c>
      <c r="C15" s="12" t="s">
        <v>21</v>
      </c>
      <c r="D15" s="2">
        <f t="shared" si="0"/>
        <v>0</v>
      </c>
      <c r="E15" s="2" t="s">
        <v>14</v>
      </c>
      <c r="F15" s="2" t="s">
        <v>15</v>
      </c>
      <c r="G15" s="2"/>
    </row>
    <row r="16" spans="1:17" ht="86.4" x14ac:dyDescent="0.3">
      <c r="A16" s="16" t="s">
        <v>36</v>
      </c>
      <c r="B16" s="12" t="s">
        <v>21</v>
      </c>
      <c r="C16" s="12" t="s">
        <v>20</v>
      </c>
      <c r="D16" s="2">
        <f t="shared" si="0"/>
        <v>0</v>
      </c>
      <c r="E16" s="2" t="s">
        <v>14</v>
      </c>
      <c r="F16" s="2" t="s">
        <v>24</v>
      </c>
      <c r="G16" s="2"/>
    </row>
    <row r="17" spans="1:7" ht="158.4" x14ac:dyDescent="0.3">
      <c r="A17" s="11" t="s">
        <v>37</v>
      </c>
      <c r="B17" s="2" t="s">
        <v>20</v>
      </c>
      <c r="C17" s="2" t="s">
        <v>20</v>
      </c>
      <c r="D17" s="2">
        <f t="shared" si="0"/>
        <v>1</v>
      </c>
      <c r="E17" s="2" t="s">
        <v>14</v>
      </c>
      <c r="F17" s="2" t="s">
        <v>22</v>
      </c>
      <c r="G17" s="2"/>
    </row>
    <row r="18" spans="1:7" ht="57.6" x14ac:dyDescent="0.3">
      <c r="A18" s="11" t="s">
        <v>38</v>
      </c>
      <c r="B18" s="2" t="s">
        <v>20</v>
      </c>
      <c r="C18" s="2" t="s">
        <v>20</v>
      </c>
      <c r="D18" s="2">
        <f t="shared" si="0"/>
        <v>1</v>
      </c>
      <c r="E18" s="2" t="s">
        <v>17</v>
      </c>
      <c r="F18" s="2" t="s">
        <v>24</v>
      </c>
      <c r="G18" s="2" t="s">
        <v>27</v>
      </c>
    </row>
    <row r="19" spans="1:7" ht="86.4" x14ac:dyDescent="0.3">
      <c r="A19" s="16" t="s">
        <v>39</v>
      </c>
      <c r="B19" s="12" t="s">
        <v>13</v>
      </c>
      <c r="C19" s="12" t="s">
        <v>31</v>
      </c>
      <c r="D19" s="2">
        <f t="shared" si="0"/>
        <v>0</v>
      </c>
      <c r="E19" s="2" t="s">
        <v>14</v>
      </c>
      <c r="F19" s="2" t="s">
        <v>24</v>
      </c>
      <c r="G19" s="2"/>
    </row>
    <row r="20" spans="1:7" ht="201.6" x14ac:dyDescent="0.3">
      <c r="A20" s="11" t="s">
        <v>40</v>
      </c>
      <c r="B20" s="2" t="s">
        <v>13</v>
      </c>
      <c r="C20" s="2" t="s">
        <v>13</v>
      </c>
      <c r="D20" s="2">
        <f t="shared" si="0"/>
        <v>1</v>
      </c>
      <c r="E20" s="2" t="s">
        <v>14</v>
      </c>
      <c r="F20" s="2" t="s">
        <v>22</v>
      </c>
      <c r="G20" s="2"/>
    </row>
    <row r="21" spans="1:7" ht="57.6" x14ac:dyDescent="0.3">
      <c r="A21" s="1" t="s">
        <v>41</v>
      </c>
      <c r="B21" s="2" t="s">
        <v>13</v>
      </c>
      <c r="C21" s="2" t="s">
        <v>31</v>
      </c>
      <c r="D21" s="2">
        <f t="shared" si="0"/>
        <v>0</v>
      </c>
      <c r="E21" s="2" t="s">
        <v>17</v>
      </c>
      <c r="F21" s="2" t="s">
        <v>24</v>
      </c>
      <c r="G21" s="2" t="s">
        <v>27</v>
      </c>
    </row>
    <row r="22" spans="1:7" ht="72" x14ac:dyDescent="0.3">
      <c r="A22" s="1" t="s">
        <v>42</v>
      </c>
      <c r="B22" s="2" t="s">
        <v>13</v>
      </c>
      <c r="C22" s="2" t="s">
        <v>13</v>
      </c>
      <c r="D22" s="2">
        <f t="shared" si="0"/>
        <v>1</v>
      </c>
      <c r="E22" s="2" t="s">
        <v>17</v>
      </c>
      <c r="F22" s="2" t="s">
        <v>24</v>
      </c>
      <c r="G22" s="2" t="s">
        <v>27</v>
      </c>
    </row>
    <row r="23" spans="1:7" ht="72" x14ac:dyDescent="0.3">
      <c r="A23" s="11" t="s">
        <v>43</v>
      </c>
      <c r="B23" s="2" t="s">
        <v>13</v>
      </c>
      <c r="C23" s="2" t="s">
        <v>31</v>
      </c>
      <c r="D23" s="2">
        <f t="shared" si="0"/>
        <v>0</v>
      </c>
      <c r="E23" s="2" t="s">
        <v>14</v>
      </c>
      <c r="F23" s="2" t="s">
        <v>44</v>
      </c>
      <c r="G23" s="2"/>
    </row>
    <row r="24" spans="1:7" ht="86.4" x14ac:dyDescent="0.3">
      <c r="A24" s="11" t="s">
        <v>45</v>
      </c>
      <c r="B24" s="2" t="s">
        <v>20</v>
      </c>
      <c r="C24" s="2" t="s">
        <v>31</v>
      </c>
      <c r="D24" s="2">
        <f t="shared" si="0"/>
        <v>0</v>
      </c>
      <c r="E24" s="2" t="s">
        <v>14</v>
      </c>
      <c r="F24" s="2" t="s">
        <v>44</v>
      </c>
      <c r="G24" s="2"/>
    </row>
    <row r="25" spans="1:7" ht="115.2" x14ac:dyDescent="0.3">
      <c r="A25" s="11" t="s">
        <v>46</v>
      </c>
      <c r="B25" s="2" t="s">
        <v>20</v>
      </c>
      <c r="C25" s="2" t="s">
        <v>13</v>
      </c>
      <c r="D25" s="2">
        <f t="shared" si="0"/>
        <v>0</v>
      </c>
      <c r="E25" s="2" t="s">
        <v>14</v>
      </c>
      <c r="F25" s="2" t="s">
        <v>22</v>
      </c>
      <c r="G25" s="2"/>
    </row>
    <row r="26" spans="1:7" ht="115.2" x14ac:dyDescent="0.3">
      <c r="A26" s="11" t="s">
        <v>47</v>
      </c>
      <c r="B26" s="2" t="s">
        <v>21</v>
      </c>
      <c r="C26" s="2" t="s">
        <v>31</v>
      </c>
      <c r="D26" s="2">
        <f t="shared" si="0"/>
        <v>0</v>
      </c>
      <c r="E26" s="2" t="s">
        <v>14</v>
      </c>
      <c r="F26" s="2" t="s">
        <v>22</v>
      </c>
      <c r="G26" s="2"/>
    </row>
    <row r="27" spans="1:7" ht="129.6" x14ac:dyDescent="0.3">
      <c r="A27" s="16" t="s">
        <v>48</v>
      </c>
      <c r="B27" s="12" t="s">
        <v>20</v>
      </c>
      <c r="C27" s="12" t="s">
        <v>31</v>
      </c>
      <c r="D27" s="2">
        <f t="shared" si="0"/>
        <v>0</v>
      </c>
      <c r="E27" s="2" t="s">
        <v>14</v>
      </c>
      <c r="F27" s="2" t="s">
        <v>24</v>
      </c>
      <c r="G27" s="2"/>
    </row>
    <row r="28" spans="1:7" ht="230.4" x14ac:dyDescent="0.3">
      <c r="A28" s="11" t="s">
        <v>49</v>
      </c>
      <c r="B28" s="2" t="s">
        <v>13</v>
      </c>
      <c r="C28" s="2" t="s">
        <v>13</v>
      </c>
      <c r="D28" s="2">
        <f t="shared" si="0"/>
        <v>1</v>
      </c>
      <c r="E28" s="2" t="s">
        <v>17</v>
      </c>
      <c r="F28" s="2" t="s">
        <v>22</v>
      </c>
      <c r="G28" s="2" t="s">
        <v>27</v>
      </c>
    </row>
    <row r="29" spans="1:7" ht="57.6" x14ac:dyDescent="0.3">
      <c r="A29" s="11" t="s">
        <v>38</v>
      </c>
      <c r="B29" s="2" t="s">
        <v>20</v>
      </c>
      <c r="C29" s="2" t="s">
        <v>20</v>
      </c>
      <c r="D29" s="2">
        <f t="shared" si="0"/>
        <v>1</v>
      </c>
      <c r="E29" s="2" t="s">
        <v>17</v>
      </c>
      <c r="F29" s="2" t="s">
        <v>24</v>
      </c>
      <c r="G29" s="2" t="s">
        <v>27</v>
      </c>
    </row>
    <row r="30" spans="1:7" ht="86.4" x14ac:dyDescent="0.3">
      <c r="A30" s="11" t="s">
        <v>50</v>
      </c>
      <c r="B30" s="2" t="s">
        <v>31</v>
      </c>
      <c r="C30" s="2" t="s">
        <v>20</v>
      </c>
      <c r="D30" s="2">
        <f t="shared" si="0"/>
        <v>0</v>
      </c>
      <c r="E30" s="2" t="s">
        <v>14</v>
      </c>
      <c r="F30" s="2" t="s">
        <v>15</v>
      </c>
      <c r="G30" s="2"/>
    </row>
    <row r="31" spans="1:7" ht="86.4" x14ac:dyDescent="0.3">
      <c r="A31" s="16" t="s">
        <v>51</v>
      </c>
      <c r="B31" s="12" t="s">
        <v>20</v>
      </c>
      <c r="C31" s="12" t="s">
        <v>20</v>
      </c>
      <c r="D31" s="2">
        <f t="shared" si="0"/>
        <v>1</v>
      </c>
      <c r="E31" s="2" t="s">
        <v>14</v>
      </c>
      <c r="F31" s="2" t="s">
        <v>24</v>
      </c>
      <c r="G31" s="2"/>
    </row>
    <row r="32" spans="1:7" ht="57.6" x14ac:dyDescent="0.3">
      <c r="A32" s="11" t="s">
        <v>52</v>
      </c>
      <c r="B32" s="2" t="s">
        <v>20</v>
      </c>
      <c r="C32" s="2" t="s">
        <v>20</v>
      </c>
      <c r="D32" s="2">
        <f t="shared" si="0"/>
        <v>1</v>
      </c>
      <c r="E32" s="2" t="s">
        <v>17</v>
      </c>
      <c r="F32" s="2" t="s">
        <v>24</v>
      </c>
      <c r="G32" s="2" t="s">
        <v>27</v>
      </c>
    </row>
    <row r="33" spans="1:7" ht="72" x14ac:dyDescent="0.3">
      <c r="A33" s="16" t="s">
        <v>53</v>
      </c>
      <c r="B33" s="12" t="s">
        <v>31</v>
      </c>
      <c r="C33" s="12" t="s">
        <v>20</v>
      </c>
      <c r="D33" s="2">
        <f t="shared" si="0"/>
        <v>0</v>
      </c>
      <c r="E33" s="2" t="s">
        <v>14</v>
      </c>
      <c r="F33" s="2" t="s">
        <v>15</v>
      </c>
      <c r="G33" s="2"/>
    </row>
    <row r="34" spans="1:7" ht="57.6" x14ac:dyDescent="0.3">
      <c r="A34" s="16" t="s">
        <v>54</v>
      </c>
      <c r="B34" s="12" t="s">
        <v>31</v>
      </c>
      <c r="C34" s="12" t="s">
        <v>31</v>
      </c>
      <c r="D34" s="2">
        <f t="shared" si="0"/>
        <v>1</v>
      </c>
      <c r="E34" s="2" t="s">
        <v>14</v>
      </c>
      <c r="F34" s="2" t="s">
        <v>15</v>
      </c>
      <c r="G34" s="2"/>
    </row>
    <row r="35" spans="1:7" ht="115.2" x14ac:dyDescent="0.3">
      <c r="A35" s="16" t="s">
        <v>55</v>
      </c>
      <c r="B35" s="12" t="s">
        <v>13</v>
      </c>
      <c r="C35" s="12" t="s">
        <v>20</v>
      </c>
      <c r="D35" s="2">
        <f t="shared" si="0"/>
        <v>0</v>
      </c>
      <c r="E35" s="2" t="s">
        <v>14</v>
      </c>
      <c r="F35" s="2" t="s">
        <v>22</v>
      </c>
      <c r="G35" s="2"/>
    </row>
    <row r="36" spans="1:7" ht="57.6" x14ac:dyDescent="0.3">
      <c r="A36" s="16" t="s">
        <v>56</v>
      </c>
      <c r="B36" s="12" t="s">
        <v>20</v>
      </c>
      <c r="C36" s="12" t="s">
        <v>31</v>
      </c>
      <c r="D36" s="2">
        <f t="shared" si="0"/>
        <v>0</v>
      </c>
      <c r="E36" s="2" t="s">
        <v>14</v>
      </c>
      <c r="F36" s="2" t="s">
        <v>15</v>
      </c>
      <c r="G36" s="2"/>
    </row>
    <row r="37" spans="1:7" ht="86.4" x14ac:dyDescent="0.3">
      <c r="A37" s="16" t="s">
        <v>57</v>
      </c>
      <c r="B37" s="12" t="s">
        <v>13</v>
      </c>
      <c r="C37" s="12" t="s">
        <v>21</v>
      </c>
      <c r="D37" s="2">
        <f t="shared" si="0"/>
        <v>0</v>
      </c>
      <c r="E37" s="2" t="s">
        <v>14</v>
      </c>
      <c r="F37" s="2" t="s">
        <v>15</v>
      </c>
      <c r="G37" s="2"/>
    </row>
    <row r="38" spans="1:7" ht="129.6" x14ac:dyDescent="0.3">
      <c r="A38" s="11" t="s">
        <v>58</v>
      </c>
      <c r="B38" s="2" t="s">
        <v>13</v>
      </c>
      <c r="C38" s="2" t="s">
        <v>21</v>
      </c>
      <c r="D38" s="2">
        <f t="shared" si="0"/>
        <v>0</v>
      </c>
      <c r="E38" s="2" t="s">
        <v>17</v>
      </c>
      <c r="F38" s="2" t="s">
        <v>15</v>
      </c>
      <c r="G38" s="2" t="s">
        <v>18</v>
      </c>
    </row>
    <row r="39" spans="1:7" ht="86.4" x14ac:dyDescent="0.3">
      <c r="A39" s="11" t="s">
        <v>59</v>
      </c>
      <c r="B39" s="2" t="s">
        <v>13</v>
      </c>
      <c r="C39" s="2" t="s">
        <v>20</v>
      </c>
      <c r="D39" s="2">
        <f t="shared" si="0"/>
        <v>0</v>
      </c>
      <c r="E39" s="2" t="s">
        <v>14</v>
      </c>
      <c r="F39" s="2" t="s">
        <v>44</v>
      </c>
      <c r="G39" s="2"/>
    </row>
    <row r="40" spans="1:7" ht="72" x14ac:dyDescent="0.3">
      <c r="A40" s="16" t="s">
        <v>60</v>
      </c>
      <c r="B40" s="12" t="s">
        <v>31</v>
      </c>
      <c r="C40" s="12" t="s">
        <v>20</v>
      </c>
      <c r="D40" s="2">
        <f t="shared" si="0"/>
        <v>0</v>
      </c>
      <c r="E40" s="2" t="s">
        <v>14</v>
      </c>
      <c r="F40" s="2" t="s">
        <v>15</v>
      </c>
      <c r="G40" s="2"/>
    </row>
    <row r="41" spans="1:7" ht="100.8" x14ac:dyDescent="0.3">
      <c r="A41" s="16" t="s">
        <v>61</v>
      </c>
      <c r="B41" s="12" t="s">
        <v>20</v>
      </c>
      <c r="C41" s="12" t="s">
        <v>20</v>
      </c>
      <c r="D41" s="2">
        <f t="shared" si="0"/>
        <v>1</v>
      </c>
      <c r="E41" s="2" t="s">
        <v>14</v>
      </c>
      <c r="F41" s="2" t="s">
        <v>24</v>
      </c>
      <c r="G41" s="2"/>
    </row>
    <row r="42" spans="1:7" ht="172.8" x14ac:dyDescent="0.3">
      <c r="A42" s="11" t="s">
        <v>62</v>
      </c>
      <c r="B42" s="2" t="s">
        <v>21</v>
      </c>
      <c r="C42" s="2" t="s">
        <v>21</v>
      </c>
      <c r="D42" s="2">
        <f t="shared" si="0"/>
        <v>1</v>
      </c>
      <c r="E42" s="2" t="s">
        <v>14</v>
      </c>
      <c r="F42" s="2" t="s">
        <v>22</v>
      </c>
      <c r="G42" s="2"/>
    </row>
    <row r="43" spans="1:7" ht="86.4" x14ac:dyDescent="0.3">
      <c r="A43" s="16" t="s">
        <v>63</v>
      </c>
      <c r="B43" s="12" t="s">
        <v>13</v>
      </c>
      <c r="C43" s="12" t="s">
        <v>21</v>
      </c>
      <c r="D43" s="2">
        <f t="shared" si="0"/>
        <v>0</v>
      </c>
      <c r="E43" s="2" t="s">
        <v>14</v>
      </c>
      <c r="F43" s="2" t="s">
        <v>15</v>
      </c>
      <c r="G43" s="2"/>
    </row>
    <row r="44" spans="1:7" ht="115.2" x14ac:dyDescent="0.3">
      <c r="A44" s="11" t="s">
        <v>64</v>
      </c>
      <c r="B44" s="2" t="s">
        <v>20</v>
      </c>
      <c r="C44" s="2" t="s">
        <v>20</v>
      </c>
      <c r="D44" s="2">
        <f t="shared" si="0"/>
        <v>1</v>
      </c>
      <c r="E44" s="2" t="s">
        <v>14</v>
      </c>
      <c r="F44" s="2" t="s">
        <v>24</v>
      </c>
      <c r="G44" s="2"/>
    </row>
    <row r="45" spans="1:7" ht="100.8" x14ac:dyDescent="0.3">
      <c r="A45" s="16" t="s">
        <v>65</v>
      </c>
      <c r="B45" s="12" t="s">
        <v>31</v>
      </c>
      <c r="C45" s="12" t="s">
        <v>21</v>
      </c>
      <c r="D45" s="2">
        <f t="shared" si="0"/>
        <v>0</v>
      </c>
      <c r="E45" s="2" t="s">
        <v>14</v>
      </c>
      <c r="F45" s="2" t="s">
        <v>15</v>
      </c>
      <c r="G45" s="2"/>
    </row>
    <row r="46" spans="1:7" ht="129.6" x14ac:dyDescent="0.3">
      <c r="A46" s="11" t="s">
        <v>66</v>
      </c>
      <c r="B46" s="2" t="s">
        <v>21</v>
      </c>
      <c r="C46" s="2" t="s">
        <v>21</v>
      </c>
      <c r="D46" s="2">
        <f t="shared" si="0"/>
        <v>1</v>
      </c>
      <c r="E46" s="2" t="s">
        <v>14</v>
      </c>
      <c r="F46" s="2" t="s">
        <v>22</v>
      </c>
      <c r="G46" s="2"/>
    </row>
    <row r="47" spans="1:7" ht="43.2" x14ac:dyDescent="0.3">
      <c r="A47" s="11" t="s">
        <v>67</v>
      </c>
      <c r="B47" s="2" t="s">
        <v>13</v>
      </c>
      <c r="C47" s="2" t="s">
        <v>13</v>
      </c>
      <c r="D47" s="2">
        <f t="shared" si="0"/>
        <v>1</v>
      </c>
      <c r="E47" s="2" t="s">
        <v>17</v>
      </c>
      <c r="F47" s="2" t="s">
        <v>24</v>
      </c>
      <c r="G47" s="2" t="s">
        <v>27</v>
      </c>
    </row>
    <row r="48" spans="1:7" ht="129.6" x14ac:dyDescent="0.3">
      <c r="A48" s="16" t="s">
        <v>68</v>
      </c>
      <c r="B48" s="12" t="s">
        <v>13</v>
      </c>
      <c r="C48" s="12" t="s">
        <v>13</v>
      </c>
      <c r="D48" s="2">
        <f t="shared" si="0"/>
        <v>1</v>
      </c>
      <c r="E48" s="2" t="s">
        <v>17</v>
      </c>
      <c r="F48" s="2" t="s">
        <v>24</v>
      </c>
      <c r="G48" s="2" t="s">
        <v>27</v>
      </c>
    </row>
    <row r="49" spans="1:7" ht="100.8" x14ac:dyDescent="0.3">
      <c r="A49" s="16" t="s">
        <v>69</v>
      </c>
      <c r="B49" s="12" t="s">
        <v>13</v>
      </c>
      <c r="C49" s="12" t="s">
        <v>13</v>
      </c>
      <c r="D49" s="2">
        <f t="shared" si="0"/>
        <v>1</v>
      </c>
      <c r="E49" s="2" t="s">
        <v>14</v>
      </c>
      <c r="F49" s="2" t="s">
        <v>22</v>
      </c>
      <c r="G49" s="2"/>
    </row>
    <row r="50" spans="1:7" ht="86.4" x14ac:dyDescent="0.3">
      <c r="A50" s="11" t="s">
        <v>70</v>
      </c>
      <c r="B50" s="2" t="s">
        <v>20</v>
      </c>
      <c r="C50" s="2" t="s">
        <v>21</v>
      </c>
      <c r="D50" s="2">
        <f t="shared" si="0"/>
        <v>0</v>
      </c>
      <c r="E50" s="2" t="s">
        <v>14</v>
      </c>
      <c r="F50" s="2" t="s">
        <v>44</v>
      </c>
      <c r="G50" s="2"/>
    </row>
    <row r="51" spans="1:7" ht="72" x14ac:dyDescent="0.3">
      <c r="A51" s="16" t="s">
        <v>71</v>
      </c>
      <c r="B51" s="12" t="s">
        <v>20</v>
      </c>
      <c r="C51" s="12" t="s">
        <v>20</v>
      </c>
      <c r="D51" s="2">
        <f t="shared" si="0"/>
        <v>1</v>
      </c>
      <c r="E51" s="2" t="s">
        <v>14</v>
      </c>
      <c r="F51" s="2" t="s">
        <v>15</v>
      </c>
      <c r="G51" s="2"/>
    </row>
    <row r="52" spans="1:7" ht="100.8" x14ac:dyDescent="0.3">
      <c r="A52" s="16" t="s">
        <v>72</v>
      </c>
      <c r="B52" s="12" t="s">
        <v>13</v>
      </c>
      <c r="C52" s="12" t="s">
        <v>13</v>
      </c>
      <c r="D52" s="2">
        <f t="shared" si="0"/>
        <v>1</v>
      </c>
      <c r="E52" s="2" t="s">
        <v>17</v>
      </c>
      <c r="F52" s="2" t="s">
        <v>24</v>
      </c>
      <c r="G52" s="2" t="s">
        <v>27</v>
      </c>
    </row>
    <row r="53" spans="1:7" ht="129.6" x14ac:dyDescent="0.3">
      <c r="A53" s="11" t="s">
        <v>73</v>
      </c>
      <c r="B53" s="2" t="s">
        <v>13</v>
      </c>
      <c r="C53" s="2" t="s">
        <v>13</v>
      </c>
      <c r="D53" s="2">
        <f t="shared" si="0"/>
        <v>1</v>
      </c>
      <c r="E53" s="2" t="s">
        <v>14</v>
      </c>
      <c r="F53" s="2" t="s">
        <v>22</v>
      </c>
      <c r="G53" s="2"/>
    </row>
    <row r="54" spans="1:7" ht="409.6" x14ac:dyDescent="0.3">
      <c r="A54" s="1" t="s">
        <v>74</v>
      </c>
      <c r="B54" s="2" t="s">
        <v>21</v>
      </c>
      <c r="C54" s="2" t="s">
        <v>21</v>
      </c>
      <c r="D54" s="2">
        <f t="shared" si="0"/>
        <v>1</v>
      </c>
      <c r="E54" s="2" t="s">
        <v>17</v>
      </c>
      <c r="F54" s="2" t="s">
        <v>15</v>
      </c>
      <c r="G54" s="2" t="s">
        <v>75</v>
      </c>
    </row>
    <row r="55" spans="1:7" ht="43.2" x14ac:dyDescent="0.3">
      <c r="A55" s="16" t="s">
        <v>76</v>
      </c>
      <c r="B55" s="12" t="s">
        <v>20</v>
      </c>
      <c r="C55" s="12" t="s">
        <v>20</v>
      </c>
      <c r="D55" s="2">
        <f t="shared" si="0"/>
        <v>1</v>
      </c>
      <c r="E55" s="2" t="s">
        <v>14</v>
      </c>
      <c r="F55" s="2" t="s">
        <v>15</v>
      </c>
      <c r="G55" s="2"/>
    </row>
    <row r="56" spans="1:7" ht="409.6" x14ac:dyDescent="0.3">
      <c r="A56" s="1" t="s">
        <v>77</v>
      </c>
      <c r="B56" s="2" t="s">
        <v>13</v>
      </c>
      <c r="C56" s="2"/>
      <c r="D56" s="2">
        <f t="shared" si="0"/>
        <v>0</v>
      </c>
      <c r="E56" s="2" t="s">
        <v>17</v>
      </c>
      <c r="F56" s="2" t="s">
        <v>15</v>
      </c>
      <c r="G56" s="2" t="s">
        <v>75</v>
      </c>
    </row>
    <row r="57" spans="1:7" ht="86.4" x14ac:dyDescent="0.3">
      <c r="A57" s="16" t="s">
        <v>78</v>
      </c>
      <c r="B57" s="12" t="s">
        <v>20</v>
      </c>
      <c r="C57" s="12" t="s">
        <v>20</v>
      </c>
      <c r="D57" s="2">
        <f t="shared" si="0"/>
        <v>1</v>
      </c>
      <c r="E57" s="2" t="s">
        <v>14</v>
      </c>
      <c r="F57" s="2" t="s">
        <v>24</v>
      </c>
      <c r="G57" s="2"/>
    </row>
    <row r="58" spans="1:7" ht="187.2" x14ac:dyDescent="0.3">
      <c r="A58" s="11" t="s">
        <v>79</v>
      </c>
      <c r="B58" s="2" t="s">
        <v>13</v>
      </c>
      <c r="C58" s="2" t="s">
        <v>13</v>
      </c>
      <c r="D58" s="2">
        <f t="shared" si="0"/>
        <v>1</v>
      </c>
      <c r="E58" s="2" t="s">
        <v>14</v>
      </c>
      <c r="F58" s="2" t="s">
        <v>22</v>
      </c>
      <c r="G58" s="2"/>
    </row>
    <row r="59" spans="1:7" ht="172.8" x14ac:dyDescent="0.3">
      <c r="A59" s="11" t="s">
        <v>80</v>
      </c>
      <c r="B59" s="2" t="s">
        <v>20</v>
      </c>
      <c r="C59" s="2" t="s">
        <v>20</v>
      </c>
      <c r="D59" s="2">
        <f t="shared" si="0"/>
        <v>1</v>
      </c>
      <c r="E59" s="2" t="s">
        <v>17</v>
      </c>
      <c r="F59" s="2" t="s">
        <v>15</v>
      </c>
      <c r="G59" s="2" t="s">
        <v>18</v>
      </c>
    </row>
    <row r="60" spans="1:7" ht="129.6" x14ac:dyDescent="0.3">
      <c r="A60" s="11" t="s">
        <v>81</v>
      </c>
      <c r="B60" s="2" t="s">
        <v>21</v>
      </c>
      <c r="C60" s="2" t="s">
        <v>21</v>
      </c>
      <c r="D60" s="2">
        <f t="shared" si="0"/>
        <v>1</v>
      </c>
      <c r="E60" s="2" t="s">
        <v>14</v>
      </c>
      <c r="F60" s="2" t="s">
        <v>22</v>
      </c>
      <c r="G60" s="2"/>
    </row>
    <row r="61" spans="1:7" ht="86.4" x14ac:dyDescent="0.3">
      <c r="A61" s="16" t="s">
        <v>82</v>
      </c>
      <c r="B61" s="12" t="s">
        <v>31</v>
      </c>
      <c r="C61" s="12" t="s">
        <v>31</v>
      </c>
      <c r="D61" s="2">
        <f t="shared" si="0"/>
        <v>1</v>
      </c>
      <c r="E61" s="2" t="s">
        <v>14</v>
      </c>
      <c r="F61" s="2" t="s">
        <v>24</v>
      </c>
      <c r="G61" s="2"/>
    </row>
    <row r="62" spans="1:7" ht="57.6" x14ac:dyDescent="0.3">
      <c r="A62" s="16" t="s">
        <v>83</v>
      </c>
      <c r="B62" s="12" t="s">
        <v>20</v>
      </c>
      <c r="C62" s="12" t="s">
        <v>20</v>
      </c>
      <c r="D62" s="2">
        <f t="shared" si="0"/>
        <v>1</v>
      </c>
      <c r="E62" s="2" t="s">
        <v>14</v>
      </c>
      <c r="F62" s="2" t="s">
        <v>15</v>
      </c>
      <c r="G62" s="2"/>
    </row>
    <row r="63" spans="1:7" ht="86.4" x14ac:dyDescent="0.3">
      <c r="A63" s="16" t="s">
        <v>84</v>
      </c>
      <c r="B63" s="12" t="s">
        <v>20</v>
      </c>
      <c r="C63" s="12" t="s">
        <v>20</v>
      </c>
      <c r="D63" s="2">
        <f t="shared" si="0"/>
        <v>1</v>
      </c>
      <c r="E63" s="2" t="s">
        <v>14</v>
      </c>
      <c r="F63" s="2" t="s">
        <v>24</v>
      </c>
      <c r="G63" s="2"/>
    </row>
    <row r="64" spans="1:7" ht="57.6" x14ac:dyDescent="0.3">
      <c r="A64" s="16" t="s">
        <v>85</v>
      </c>
      <c r="B64" s="12" t="s">
        <v>13</v>
      </c>
      <c r="C64" s="12" t="s">
        <v>13</v>
      </c>
      <c r="D64" s="2">
        <f t="shared" si="0"/>
        <v>1</v>
      </c>
      <c r="E64" s="2" t="s">
        <v>14</v>
      </c>
      <c r="F64" s="2" t="s">
        <v>15</v>
      </c>
      <c r="G64" s="2"/>
    </row>
    <row r="65" spans="1:7" ht="216" x14ac:dyDescent="0.3">
      <c r="A65" s="11" t="s">
        <v>86</v>
      </c>
      <c r="B65" s="2" t="s">
        <v>13</v>
      </c>
      <c r="C65" s="2" t="s">
        <v>13</v>
      </c>
      <c r="D65" s="2">
        <f t="shared" si="0"/>
        <v>1</v>
      </c>
      <c r="E65" s="2" t="s">
        <v>17</v>
      </c>
      <c r="F65" s="2" t="s">
        <v>24</v>
      </c>
      <c r="G65" s="2" t="s">
        <v>18</v>
      </c>
    </row>
    <row r="66" spans="1:7" ht="86.4" x14ac:dyDescent="0.3">
      <c r="A66" s="16" t="s">
        <v>87</v>
      </c>
      <c r="B66" s="12" t="s">
        <v>20</v>
      </c>
      <c r="C66" s="12" t="s">
        <v>20</v>
      </c>
      <c r="D66" s="2">
        <f t="shared" si="0"/>
        <v>1</v>
      </c>
      <c r="E66" s="2" t="s">
        <v>14</v>
      </c>
      <c r="F66" s="2" t="s">
        <v>15</v>
      </c>
      <c r="G66" s="2"/>
    </row>
    <row r="67" spans="1:7" ht="72" x14ac:dyDescent="0.3">
      <c r="A67" s="16" t="s">
        <v>88</v>
      </c>
      <c r="B67" s="12" t="s">
        <v>20</v>
      </c>
      <c r="C67" s="12" t="s">
        <v>20</v>
      </c>
      <c r="D67" s="2">
        <f t="shared" ref="D67:D130" si="1">IF(B67=C67,1,0)</f>
        <v>1</v>
      </c>
      <c r="E67" s="2" t="s">
        <v>14</v>
      </c>
      <c r="F67" s="2" t="s">
        <v>15</v>
      </c>
      <c r="G67" s="2"/>
    </row>
    <row r="68" spans="1:7" ht="72" x14ac:dyDescent="0.3">
      <c r="A68" s="11" t="s">
        <v>89</v>
      </c>
      <c r="B68" s="2" t="s">
        <v>13</v>
      </c>
      <c r="C68" s="2" t="s">
        <v>13</v>
      </c>
      <c r="D68" s="2">
        <f t="shared" si="1"/>
        <v>1</v>
      </c>
      <c r="E68" s="2" t="s">
        <v>14</v>
      </c>
      <c r="F68" s="2" t="s">
        <v>22</v>
      </c>
      <c r="G68" s="2"/>
    </row>
    <row r="69" spans="1:7" ht="57.6" x14ac:dyDescent="0.3">
      <c r="A69" s="1" t="s">
        <v>90</v>
      </c>
      <c r="B69" s="2" t="s">
        <v>13</v>
      </c>
      <c r="C69" s="2" t="s">
        <v>13</v>
      </c>
      <c r="D69" s="2">
        <f t="shared" si="1"/>
        <v>1</v>
      </c>
      <c r="E69" s="2" t="s">
        <v>17</v>
      </c>
      <c r="F69" s="2" t="s">
        <v>24</v>
      </c>
      <c r="G69" s="2" t="s">
        <v>27</v>
      </c>
    </row>
    <row r="70" spans="1:7" ht="86.4" x14ac:dyDescent="0.3">
      <c r="A70" s="11" t="s">
        <v>91</v>
      </c>
      <c r="B70" s="2" t="s">
        <v>31</v>
      </c>
      <c r="C70" s="2" t="s">
        <v>31</v>
      </c>
      <c r="D70" s="2">
        <f t="shared" si="1"/>
        <v>1</v>
      </c>
      <c r="E70" s="2" t="s">
        <v>17</v>
      </c>
      <c r="F70" s="2" t="s">
        <v>15</v>
      </c>
      <c r="G70" s="2" t="s">
        <v>27</v>
      </c>
    </row>
    <row r="71" spans="1:7" ht="158.4" x14ac:dyDescent="0.3">
      <c r="A71" s="11" t="s">
        <v>92</v>
      </c>
      <c r="B71" s="2" t="s">
        <v>13</v>
      </c>
      <c r="C71" s="2" t="s">
        <v>13</v>
      </c>
      <c r="D71" s="2">
        <f t="shared" si="1"/>
        <v>1</v>
      </c>
      <c r="E71" s="2" t="s">
        <v>17</v>
      </c>
      <c r="F71" s="2" t="s">
        <v>15</v>
      </c>
      <c r="G71" s="2" t="s">
        <v>18</v>
      </c>
    </row>
    <row r="72" spans="1:7" ht="72" x14ac:dyDescent="0.3">
      <c r="A72" s="11" t="s">
        <v>93</v>
      </c>
      <c r="B72" s="2" t="s">
        <v>21</v>
      </c>
      <c r="C72" s="2" t="s">
        <v>21</v>
      </c>
      <c r="D72" s="2">
        <f t="shared" si="1"/>
        <v>1</v>
      </c>
      <c r="E72" s="2" t="s">
        <v>14</v>
      </c>
      <c r="F72" s="2" t="s">
        <v>44</v>
      </c>
      <c r="G72" s="2"/>
    </row>
    <row r="73" spans="1:7" ht="230.4" x14ac:dyDescent="0.3">
      <c r="A73" s="11" t="s">
        <v>94</v>
      </c>
      <c r="B73" s="2" t="s">
        <v>13</v>
      </c>
      <c r="C73" s="2" t="s">
        <v>13</v>
      </c>
      <c r="D73" s="2">
        <f t="shared" si="1"/>
        <v>1</v>
      </c>
      <c r="E73" s="2" t="s">
        <v>17</v>
      </c>
      <c r="F73" s="2" t="s">
        <v>22</v>
      </c>
      <c r="G73" s="2" t="s">
        <v>27</v>
      </c>
    </row>
    <row r="74" spans="1:7" ht="86.4" x14ac:dyDescent="0.3">
      <c r="A74" s="16" t="s">
        <v>95</v>
      </c>
      <c r="B74" s="12" t="s">
        <v>31</v>
      </c>
      <c r="C74" s="12" t="s">
        <v>31</v>
      </c>
      <c r="D74" s="2">
        <f t="shared" si="1"/>
        <v>1</v>
      </c>
      <c r="E74" s="2" t="s">
        <v>14</v>
      </c>
      <c r="F74" s="2" t="s">
        <v>24</v>
      </c>
      <c r="G74" s="2"/>
    </row>
    <row r="75" spans="1:7" ht="57.6" x14ac:dyDescent="0.3">
      <c r="A75" s="11" t="s">
        <v>41</v>
      </c>
      <c r="B75" s="2" t="s">
        <v>13</v>
      </c>
      <c r="C75" s="2" t="s">
        <v>13</v>
      </c>
      <c r="D75" s="2">
        <f t="shared" si="1"/>
        <v>1</v>
      </c>
      <c r="E75" s="2" t="s">
        <v>17</v>
      </c>
      <c r="F75" s="2" t="s">
        <v>24</v>
      </c>
      <c r="G75" s="2" t="s">
        <v>27</v>
      </c>
    </row>
    <row r="76" spans="1:7" ht="129.6" x14ac:dyDescent="0.3">
      <c r="A76" s="11" t="s">
        <v>96</v>
      </c>
      <c r="B76" s="2" t="s">
        <v>20</v>
      </c>
      <c r="C76" s="2" t="s">
        <v>20</v>
      </c>
      <c r="D76" s="2">
        <f t="shared" si="1"/>
        <v>1</v>
      </c>
      <c r="E76" s="2" t="s">
        <v>14</v>
      </c>
      <c r="F76" s="2" t="s">
        <v>22</v>
      </c>
      <c r="G76" s="2"/>
    </row>
    <row r="77" spans="1:7" ht="86.4" x14ac:dyDescent="0.3">
      <c r="A77" s="16" t="s">
        <v>97</v>
      </c>
      <c r="B77" s="12" t="s">
        <v>13</v>
      </c>
      <c r="C77" s="12" t="s">
        <v>13</v>
      </c>
      <c r="D77" s="2">
        <f t="shared" si="1"/>
        <v>1</v>
      </c>
      <c r="E77" s="2" t="s">
        <v>14</v>
      </c>
      <c r="F77" s="2" t="s">
        <v>15</v>
      </c>
      <c r="G77" s="2"/>
    </row>
    <row r="78" spans="1:7" ht="345.6" x14ac:dyDescent="0.3">
      <c r="A78" s="1" t="s">
        <v>98</v>
      </c>
      <c r="B78" s="2" t="s">
        <v>31</v>
      </c>
      <c r="C78" s="2" t="s">
        <v>31</v>
      </c>
      <c r="D78" s="2">
        <f t="shared" si="1"/>
        <v>1</v>
      </c>
      <c r="E78" s="2" t="s">
        <v>17</v>
      </c>
      <c r="F78" s="2" t="s">
        <v>22</v>
      </c>
      <c r="G78" s="2" t="s">
        <v>75</v>
      </c>
    </row>
    <row r="79" spans="1:7" ht="57.6" x14ac:dyDescent="0.3">
      <c r="A79" s="16" t="s">
        <v>99</v>
      </c>
      <c r="B79" s="12" t="s">
        <v>13</v>
      </c>
      <c r="C79" s="12" t="s">
        <v>13</v>
      </c>
      <c r="D79" s="2">
        <f t="shared" si="1"/>
        <v>1</v>
      </c>
      <c r="E79" s="2" t="s">
        <v>14</v>
      </c>
      <c r="F79" s="2" t="s">
        <v>15</v>
      </c>
      <c r="G79" s="2"/>
    </row>
    <row r="80" spans="1:7" ht="409.6" x14ac:dyDescent="0.3">
      <c r="A80" s="1" t="s">
        <v>100</v>
      </c>
      <c r="B80" s="2" t="s">
        <v>20</v>
      </c>
      <c r="C80" s="2" t="s">
        <v>20</v>
      </c>
      <c r="D80" s="2">
        <f t="shared" si="1"/>
        <v>1</v>
      </c>
      <c r="E80" s="2" t="s">
        <v>17</v>
      </c>
      <c r="F80" s="2" t="s">
        <v>15</v>
      </c>
      <c r="G80" s="2" t="s">
        <v>75</v>
      </c>
    </row>
    <row r="81" spans="1:7" ht="100.8" x14ac:dyDescent="0.3">
      <c r="A81" s="11" t="s">
        <v>101</v>
      </c>
      <c r="B81" s="2" t="s">
        <v>13</v>
      </c>
      <c r="C81" s="2" t="s">
        <v>13</v>
      </c>
      <c r="D81" s="2">
        <f t="shared" si="1"/>
        <v>1</v>
      </c>
      <c r="E81" s="2" t="s">
        <v>14</v>
      </c>
      <c r="F81" s="2" t="s">
        <v>22</v>
      </c>
      <c r="G81" s="2"/>
    </row>
    <row r="82" spans="1:7" ht="43.2" x14ac:dyDescent="0.3">
      <c r="A82" s="11" t="s">
        <v>102</v>
      </c>
      <c r="B82" s="2" t="s">
        <v>21</v>
      </c>
      <c r="C82" s="2" t="s">
        <v>13</v>
      </c>
      <c r="D82" s="2">
        <f t="shared" si="1"/>
        <v>0</v>
      </c>
      <c r="E82" s="2" t="s">
        <v>17</v>
      </c>
      <c r="F82" s="2" t="s">
        <v>24</v>
      </c>
      <c r="G82" s="2" t="s">
        <v>27</v>
      </c>
    </row>
    <row r="83" spans="1:7" ht="273.60000000000002" x14ac:dyDescent="0.3">
      <c r="A83" s="1" t="s">
        <v>103</v>
      </c>
      <c r="B83" s="2" t="s">
        <v>21</v>
      </c>
      <c r="C83" s="2" t="s">
        <v>21</v>
      </c>
      <c r="D83" s="2">
        <f t="shared" si="1"/>
        <v>1</v>
      </c>
      <c r="E83" s="2" t="s">
        <v>17</v>
      </c>
      <c r="F83" s="2" t="s">
        <v>15</v>
      </c>
      <c r="G83" s="2" t="s">
        <v>75</v>
      </c>
    </row>
    <row r="84" spans="1:7" ht="409.6" x14ac:dyDescent="0.3">
      <c r="A84" s="1" t="s">
        <v>104</v>
      </c>
      <c r="B84" s="2" t="s">
        <v>21</v>
      </c>
      <c r="C84" s="2" t="s">
        <v>21</v>
      </c>
      <c r="D84" s="2">
        <f t="shared" si="1"/>
        <v>1</v>
      </c>
      <c r="E84" s="2" t="s">
        <v>17</v>
      </c>
      <c r="F84" s="2" t="s">
        <v>15</v>
      </c>
      <c r="G84" s="2" t="s">
        <v>75</v>
      </c>
    </row>
    <row r="85" spans="1:7" ht="100.8" x14ac:dyDescent="0.3">
      <c r="A85" s="16" t="s">
        <v>105</v>
      </c>
      <c r="B85" s="12" t="s">
        <v>31</v>
      </c>
      <c r="C85" s="12" t="s">
        <v>21</v>
      </c>
      <c r="D85" s="2">
        <f t="shared" si="1"/>
        <v>0</v>
      </c>
      <c r="E85" s="2" t="s">
        <v>14</v>
      </c>
      <c r="F85" s="2" t="s">
        <v>24</v>
      </c>
      <c r="G85" s="2"/>
    </row>
    <row r="86" spans="1:7" ht="86.4" x14ac:dyDescent="0.3">
      <c r="A86" s="11" t="s">
        <v>106</v>
      </c>
      <c r="B86" s="2" t="s">
        <v>31</v>
      </c>
      <c r="C86" s="2" t="s">
        <v>31</v>
      </c>
      <c r="D86" s="2">
        <f t="shared" si="1"/>
        <v>1</v>
      </c>
      <c r="E86" s="2" t="s">
        <v>17</v>
      </c>
      <c r="F86" s="2" t="s">
        <v>15</v>
      </c>
      <c r="G86" s="2" t="s">
        <v>27</v>
      </c>
    </row>
    <row r="87" spans="1:7" ht="230.4" x14ac:dyDescent="0.3">
      <c r="A87" s="11" t="s">
        <v>107</v>
      </c>
      <c r="B87" s="2" t="s">
        <v>20</v>
      </c>
      <c r="C87" s="2" t="s">
        <v>20</v>
      </c>
      <c r="D87" s="2">
        <f t="shared" si="1"/>
        <v>1</v>
      </c>
      <c r="E87" s="2" t="s">
        <v>14</v>
      </c>
      <c r="F87" s="2" t="s">
        <v>22</v>
      </c>
      <c r="G87" s="2"/>
    </row>
    <row r="88" spans="1:7" ht="244.8" x14ac:dyDescent="0.3">
      <c r="A88" s="11" t="s">
        <v>108</v>
      </c>
      <c r="B88" s="2" t="s">
        <v>31</v>
      </c>
      <c r="C88" s="2" t="s">
        <v>31</v>
      </c>
      <c r="D88" s="2">
        <f t="shared" si="1"/>
        <v>1</v>
      </c>
      <c r="E88" s="2" t="s">
        <v>17</v>
      </c>
      <c r="F88" s="2" t="s">
        <v>24</v>
      </c>
      <c r="G88" s="2" t="s">
        <v>27</v>
      </c>
    </row>
    <row r="89" spans="1:7" ht="129.6" x14ac:dyDescent="0.3">
      <c r="A89" s="11" t="s">
        <v>109</v>
      </c>
      <c r="B89" s="2" t="s">
        <v>31</v>
      </c>
      <c r="C89" s="2" t="s">
        <v>31</v>
      </c>
      <c r="D89" s="2">
        <f t="shared" si="1"/>
        <v>1</v>
      </c>
      <c r="E89" s="2" t="s">
        <v>14</v>
      </c>
      <c r="F89" s="2" t="s">
        <v>22</v>
      </c>
      <c r="G89" s="2"/>
    </row>
    <row r="90" spans="1:7" ht="72" x14ac:dyDescent="0.3">
      <c r="A90" s="11" t="s">
        <v>110</v>
      </c>
      <c r="B90" s="2" t="s">
        <v>31</v>
      </c>
      <c r="C90" s="2" t="s">
        <v>31</v>
      </c>
      <c r="D90" s="2">
        <f t="shared" si="1"/>
        <v>1</v>
      </c>
      <c r="E90" s="2" t="s">
        <v>14</v>
      </c>
      <c r="F90" s="2" t="s">
        <v>24</v>
      </c>
      <c r="G90" s="2"/>
    </row>
    <row r="91" spans="1:7" ht="57.6" x14ac:dyDescent="0.3">
      <c r="A91" s="16" t="s">
        <v>111</v>
      </c>
      <c r="B91" s="12" t="s">
        <v>31</v>
      </c>
      <c r="C91" s="12" t="s">
        <v>31</v>
      </c>
      <c r="D91" s="2">
        <f t="shared" si="1"/>
        <v>1</v>
      </c>
      <c r="E91" s="2" t="s">
        <v>14</v>
      </c>
      <c r="F91" s="2" t="s">
        <v>15</v>
      </c>
      <c r="G91" s="2"/>
    </row>
    <row r="92" spans="1:7" ht="72" x14ac:dyDescent="0.3">
      <c r="A92" s="11" t="s">
        <v>112</v>
      </c>
      <c r="B92" s="2" t="s">
        <v>13</v>
      </c>
      <c r="C92" s="2" t="s">
        <v>13</v>
      </c>
      <c r="D92" s="2">
        <f t="shared" si="1"/>
        <v>1</v>
      </c>
      <c r="E92" s="2" t="s">
        <v>14</v>
      </c>
      <c r="F92" s="2" t="s">
        <v>44</v>
      </c>
      <c r="G92" s="2"/>
    </row>
    <row r="93" spans="1:7" ht="86.4" x14ac:dyDescent="0.3">
      <c r="A93" s="16" t="s">
        <v>113</v>
      </c>
      <c r="B93" s="12" t="s">
        <v>31</v>
      </c>
      <c r="C93" s="12" t="s">
        <v>31</v>
      </c>
      <c r="D93" s="2">
        <f t="shared" si="1"/>
        <v>1</v>
      </c>
      <c r="E93" s="2" t="s">
        <v>14</v>
      </c>
      <c r="F93" s="2" t="s">
        <v>15</v>
      </c>
      <c r="G93" s="2"/>
    </row>
    <row r="94" spans="1:7" ht="86.4" x14ac:dyDescent="0.3">
      <c r="A94" s="16" t="s">
        <v>114</v>
      </c>
      <c r="B94" s="12" t="s">
        <v>13</v>
      </c>
      <c r="C94" s="12" t="s">
        <v>13</v>
      </c>
      <c r="D94" s="2">
        <f t="shared" si="1"/>
        <v>1</v>
      </c>
      <c r="E94" s="2" t="s">
        <v>14</v>
      </c>
      <c r="F94" s="2" t="s">
        <v>24</v>
      </c>
      <c r="G94" s="2"/>
    </row>
    <row r="95" spans="1:7" ht="86.4" x14ac:dyDescent="0.3">
      <c r="A95" s="11" t="s">
        <v>115</v>
      </c>
      <c r="B95" s="2" t="s">
        <v>20</v>
      </c>
      <c r="C95" s="2" t="s">
        <v>20</v>
      </c>
      <c r="D95" s="2">
        <f t="shared" si="1"/>
        <v>1</v>
      </c>
      <c r="E95" s="2" t="s">
        <v>14</v>
      </c>
      <c r="F95" s="2" t="s">
        <v>15</v>
      </c>
      <c r="G95" s="2"/>
    </row>
    <row r="96" spans="1:7" ht="86.4" x14ac:dyDescent="0.3">
      <c r="A96" s="16" t="s">
        <v>116</v>
      </c>
      <c r="B96" s="12" t="s">
        <v>13</v>
      </c>
      <c r="C96" s="12" t="s">
        <v>13</v>
      </c>
      <c r="D96" s="2">
        <f t="shared" si="1"/>
        <v>1</v>
      </c>
      <c r="E96" s="2" t="s">
        <v>14</v>
      </c>
      <c r="F96" s="2" t="s">
        <v>15</v>
      </c>
      <c r="G96" s="2"/>
    </row>
    <row r="97" spans="1:7" ht="72" x14ac:dyDescent="0.3">
      <c r="A97" s="11" t="s">
        <v>42</v>
      </c>
      <c r="B97" s="2" t="s">
        <v>13</v>
      </c>
      <c r="C97" s="2" t="s">
        <v>13</v>
      </c>
      <c r="D97" s="2">
        <f t="shared" si="1"/>
        <v>1</v>
      </c>
      <c r="E97" s="2" t="s">
        <v>17</v>
      </c>
      <c r="F97" s="2" t="s">
        <v>24</v>
      </c>
      <c r="G97" s="2" t="s">
        <v>27</v>
      </c>
    </row>
    <row r="98" spans="1:7" ht="57.6" x14ac:dyDescent="0.3">
      <c r="A98" s="16" t="s">
        <v>117</v>
      </c>
      <c r="B98" s="12" t="s">
        <v>31</v>
      </c>
      <c r="C98" s="12" t="s">
        <v>31</v>
      </c>
      <c r="D98" s="2">
        <f t="shared" si="1"/>
        <v>1</v>
      </c>
      <c r="E98" s="2" t="s">
        <v>14</v>
      </c>
      <c r="F98" s="2" t="s">
        <v>15</v>
      </c>
      <c r="G98" s="2"/>
    </row>
    <row r="99" spans="1:7" ht="86.4" x14ac:dyDescent="0.3">
      <c r="A99" s="11" t="s">
        <v>118</v>
      </c>
      <c r="B99" s="2" t="s">
        <v>31</v>
      </c>
      <c r="C99" s="2" t="s">
        <v>31</v>
      </c>
      <c r="D99" s="2">
        <f t="shared" si="1"/>
        <v>1</v>
      </c>
      <c r="E99" s="2" t="s">
        <v>14</v>
      </c>
      <c r="F99" s="2" t="s">
        <v>22</v>
      </c>
      <c r="G99" s="2"/>
    </row>
    <row r="100" spans="1:7" ht="172.8" x14ac:dyDescent="0.3">
      <c r="A100" s="11" t="s">
        <v>119</v>
      </c>
      <c r="B100" s="2" t="s">
        <v>21</v>
      </c>
      <c r="C100" s="2" t="s">
        <v>21</v>
      </c>
      <c r="D100" s="2">
        <f t="shared" si="1"/>
        <v>1</v>
      </c>
      <c r="E100" s="2" t="s">
        <v>17</v>
      </c>
      <c r="F100" s="2" t="s">
        <v>24</v>
      </c>
      <c r="G100" s="2" t="s">
        <v>18</v>
      </c>
    </row>
    <row r="101" spans="1:7" ht="57.6" x14ac:dyDescent="0.3">
      <c r="A101" s="16" t="s">
        <v>120</v>
      </c>
      <c r="B101" s="12" t="s">
        <v>31</v>
      </c>
      <c r="C101" s="12" t="s">
        <v>31</v>
      </c>
      <c r="D101" s="2">
        <f t="shared" si="1"/>
        <v>1</v>
      </c>
      <c r="E101" s="2" t="s">
        <v>14</v>
      </c>
      <c r="F101" s="2" t="s">
        <v>15</v>
      </c>
      <c r="G101" s="2"/>
    </row>
    <row r="102" spans="1:7" ht="172.8" x14ac:dyDescent="0.3">
      <c r="A102" s="11" t="s">
        <v>121</v>
      </c>
      <c r="B102" s="2" t="s">
        <v>20</v>
      </c>
      <c r="C102" s="2" t="s">
        <v>20</v>
      </c>
      <c r="D102" s="2">
        <f t="shared" si="1"/>
        <v>1</v>
      </c>
      <c r="E102" s="2" t="s">
        <v>17</v>
      </c>
      <c r="F102" s="2" t="s">
        <v>24</v>
      </c>
      <c r="G102" s="2" t="s">
        <v>18</v>
      </c>
    </row>
    <row r="103" spans="1:7" ht="86.4" x14ac:dyDescent="0.3">
      <c r="A103" s="16" t="s">
        <v>122</v>
      </c>
      <c r="B103" s="12" t="s">
        <v>20</v>
      </c>
      <c r="C103" s="12" t="s">
        <v>20</v>
      </c>
      <c r="D103" s="2">
        <f t="shared" si="1"/>
        <v>1</v>
      </c>
      <c r="E103" s="2" t="s">
        <v>14</v>
      </c>
      <c r="F103" s="2" t="s">
        <v>22</v>
      </c>
      <c r="G103" s="2"/>
    </row>
    <row r="104" spans="1:7" ht="100.8" x14ac:dyDescent="0.3">
      <c r="A104" s="11" t="s">
        <v>123</v>
      </c>
      <c r="B104" s="2" t="s">
        <v>21</v>
      </c>
      <c r="C104" s="2" t="s">
        <v>21</v>
      </c>
      <c r="D104" s="2">
        <f t="shared" si="1"/>
        <v>1</v>
      </c>
      <c r="E104" s="2" t="s">
        <v>14</v>
      </c>
      <c r="F104" s="2" t="s">
        <v>15</v>
      </c>
      <c r="G104" s="2"/>
    </row>
    <row r="105" spans="1:7" ht="100.8" x14ac:dyDescent="0.3">
      <c r="A105" s="11" t="s">
        <v>124</v>
      </c>
      <c r="B105" s="2" t="s">
        <v>13</v>
      </c>
      <c r="C105" s="2" t="s">
        <v>13</v>
      </c>
      <c r="D105" s="2">
        <f t="shared" si="1"/>
        <v>1</v>
      </c>
      <c r="E105" s="2" t="s">
        <v>14</v>
      </c>
      <c r="F105" s="2" t="s">
        <v>44</v>
      </c>
      <c r="G105" s="2"/>
    </row>
    <row r="106" spans="1:7" ht="288" x14ac:dyDescent="0.3">
      <c r="A106" s="11" t="s">
        <v>125</v>
      </c>
      <c r="B106" s="2" t="s">
        <v>20</v>
      </c>
      <c r="C106" s="2" t="s">
        <v>20</v>
      </c>
      <c r="D106" s="2">
        <f t="shared" si="1"/>
        <v>1</v>
      </c>
      <c r="E106" s="2" t="s">
        <v>17</v>
      </c>
      <c r="F106" s="2" t="s">
        <v>24</v>
      </c>
      <c r="G106" s="2" t="s">
        <v>18</v>
      </c>
    </row>
    <row r="107" spans="1:7" ht="86.4" x14ac:dyDescent="0.3">
      <c r="A107" s="16" t="s">
        <v>126</v>
      </c>
      <c r="B107" s="12" t="s">
        <v>21</v>
      </c>
      <c r="C107" s="12" t="s">
        <v>21</v>
      </c>
      <c r="D107" s="2">
        <f t="shared" si="1"/>
        <v>1</v>
      </c>
      <c r="E107" s="2" t="s">
        <v>14</v>
      </c>
      <c r="F107" s="2" t="s">
        <v>24</v>
      </c>
      <c r="G107" s="2"/>
    </row>
    <row r="108" spans="1:7" ht="72" x14ac:dyDescent="0.3">
      <c r="A108" s="11" t="s">
        <v>127</v>
      </c>
      <c r="B108" s="2" t="s">
        <v>21</v>
      </c>
      <c r="C108" s="2" t="s">
        <v>21</v>
      </c>
      <c r="D108" s="2">
        <f t="shared" si="1"/>
        <v>1</v>
      </c>
      <c r="E108" s="2" t="s">
        <v>14</v>
      </c>
      <c r="F108" s="2" t="s">
        <v>44</v>
      </c>
      <c r="G108" s="2"/>
    </row>
    <row r="109" spans="1:7" ht="86.4" x14ac:dyDescent="0.3">
      <c r="A109" s="16" t="s">
        <v>128</v>
      </c>
      <c r="B109" s="12" t="s">
        <v>31</v>
      </c>
      <c r="C109" s="12" t="s">
        <v>31</v>
      </c>
      <c r="D109" s="2">
        <f t="shared" si="1"/>
        <v>1</v>
      </c>
      <c r="E109" s="2" t="s">
        <v>14</v>
      </c>
      <c r="F109" s="2" t="s">
        <v>24</v>
      </c>
      <c r="G109" s="2"/>
    </row>
    <row r="110" spans="1:7" ht="100.8" x14ac:dyDescent="0.3">
      <c r="A110" s="16" t="s">
        <v>129</v>
      </c>
      <c r="B110" s="12" t="s">
        <v>20</v>
      </c>
      <c r="C110" s="12" t="s">
        <v>20</v>
      </c>
      <c r="D110" s="2">
        <f t="shared" si="1"/>
        <v>1</v>
      </c>
      <c r="E110" s="2" t="s">
        <v>14</v>
      </c>
      <c r="F110" s="2" t="s">
        <v>22</v>
      </c>
      <c r="G110" s="2"/>
    </row>
    <row r="111" spans="1:7" ht="409.6" x14ac:dyDescent="0.3">
      <c r="A111" s="1" t="s">
        <v>130</v>
      </c>
      <c r="B111" s="2" t="s">
        <v>20</v>
      </c>
      <c r="C111" s="2" t="s">
        <v>20</v>
      </c>
      <c r="D111" s="2">
        <f t="shared" si="1"/>
        <v>1</v>
      </c>
      <c r="E111" s="2" t="s">
        <v>17</v>
      </c>
      <c r="F111" s="2" t="s">
        <v>15</v>
      </c>
      <c r="G111" s="2" t="s">
        <v>75</v>
      </c>
    </row>
    <row r="112" spans="1:7" ht="259.2" x14ac:dyDescent="0.3">
      <c r="A112" s="11" t="s">
        <v>131</v>
      </c>
      <c r="B112" s="2" t="s">
        <v>31</v>
      </c>
      <c r="C112" s="2" t="s">
        <v>31</v>
      </c>
      <c r="D112" s="2">
        <f t="shared" si="1"/>
        <v>1</v>
      </c>
      <c r="E112" s="2" t="s">
        <v>17</v>
      </c>
      <c r="F112" s="2" t="s">
        <v>24</v>
      </c>
      <c r="G112" s="2" t="s">
        <v>18</v>
      </c>
    </row>
    <row r="113" spans="1:7" ht="86.4" x14ac:dyDescent="0.3">
      <c r="A113" s="16" t="s">
        <v>132</v>
      </c>
      <c r="B113" s="12" t="s">
        <v>20</v>
      </c>
      <c r="C113" s="12" t="s">
        <v>20</v>
      </c>
      <c r="D113" s="2">
        <f t="shared" si="1"/>
        <v>1</v>
      </c>
      <c r="E113" s="2" t="s">
        <v>17</v>
      </c>
      <c r="F113" s="2" t="s">
        <v>22</v>
      </c>
      <c r="G113" s="2" t="s">
        <v>27</v>
      </c>
    </row>
    <row r="114" spans="1:7" ht="86.4" x14ac:dyDescent="0.3">
      <c r="A114" s="11" t="s">
        <v>133</v>
      </c>
      <c r="B114" s="2" t="s">
        <v>31</v>
      </c>
      <c r="C114" s="2" t="s">
        <v>31</v>
      </c>
      <c r="D114" s="2">
        <f t="shared" si="1"/>
        <v>1</v>
      </c>
      <c r="E114" s="2" t="s">
        <v>14</v>
      </c>
      <c r="F114" s="2" t="s">
        <v>44</v>
      </c>
      <c r="G114" s="2"/>
    </row>
    <row r="115" spans="1:7" ht="86.4" x14ac:dyDescent="0.3">
      <c r="A115" s="11" t="s">
        <v>134</v>
      </c>
      <c r="B115" s="2" t="s">
        <v>13</v>
      </c>
      <c r="C115" s="2" t="s">
        <v>13</v>
      </c>
      <c r="D115" s="2">
        <f t="shared" si="1"/>
        <v>1</v>
      </c>
      <c r="E115" s="2" t="s">
        <v>14</v>
      </c>
      <c r="F115" s="2" t="s">
        <v>15</v>
      </c>
      <c r="G115" s="2"/>
    </row>
    <row r="116" spans="1:7" ht="86.4" x14ac:dyDescent="0.3">
      <c r="A116" s="11" t="s">
        <v>135</v>
      </c>
      <c r="B116" s="2" t="s">
        <v>13</v>
      </c>
      <c r="C116" s="2" t="s">
        <v>13</v>
      </c>
      <c r="D116" s="2">
        <f t="shared" si="1"/>
        <v>1</v>
      </c>
      <c r="E116" s="2" t="s">
        <v>14</v>
      </c>
      <c r="F116" s="2" t="s">
        <v>44</v>
      </c>
      <c r="G116" s="2"/>
    </row>
    <row r="117" spans="1:7" ht="201.6" x14ac:dyDescent="0.3">
      <c r="A117" s="11" t="s">
        <v>136</v>
      </c>
      <c r="B117" s="2" t="s">
        <v>13</v>
      </c>
      <c r="C117" s="2" t="s">
        <v>13</v>
      </c>
      <c r="D117" s="2">
        <f t="shared" si="1"/>
        <v>1</v>
      </c>
      <c r="E117" s="2" t="s">
        <v>17</v>
      </c>
      <c r="F117" s="2" t="s">
        <v>15</v>
      </c>
      <c r="G117" s="2" t="s">
        <v>18</v>
      </c>
    </row>
    <row r="118" spans="1:7" ht="72" x14ac:dyDescent="0.3">
      <c r="A118" s="11" t="s">
        <v>137</v>
      </c>
      <c r="B118" s="2" t="s">
        <v>20</v>
      </c>
      <c r="C118" s="2" t="s">
        <v>20</v>
      </c>
      <c r="D118" s="2">
        <f t="shared" si="1"/>
        <v>1</v>
      </c>
      <c r="E118" s="2" t="s">
        <v>14</v>
      </c>
      <c r="F118" s="2" t="s">
        <v>44</v>
      </c>
      <c r="G118" s="2"/>
    </row>
    <row r="119" spans="1:7" ht="172.8" x14ac:dyDescent="0.3">
      <c r="A119" s="11" t="s">
        <v>138</v>
      </c>
      <c r="B119" s="2" t="s">
        <v>20</v>
      </c>
      <c r="C119" s="2" t="s">
        <v>20</v>
      </c>
      <c r="D119" s="2">
        <f t="shared" si="1"/>
        <v>1</v>
      </c>
      <c r="E119" s="2" t="s">
        <v>17</v>
      </c>
      <c r="F119" s="2" t="s">
        <v>24</v>
      </c>
      <c r="G119" s="2" t="s">
        <v>27</v>
      </c>
    </row>
    <row r="120" spans="1:7" ht="115.2" x14ac:dyDescent="0.3">
      <c r="A120" s="11" t="s">
        <v>139</v>
      </c>
      <c r="B120" s="2" t="s">
        <v>20</v>
      </c>
      <c r="C120" s="2" t="s">
        <v>20</v>
      </c>
      <c r="D120" s="2">
        <f t="shared" si="1"/>
        <v>1</v>
      </c>
      <c r="E120" s="2" t="s">
        <v>14</v>
      </c>
      <c r="F120" s="2" t="s">
        <v>15</v>
      </c>
      <c r="G120" s="2"/>
    </row>
    <row r="121" spans="1:7" ht="57.6" x14ac:dyDescent="0.3">
      <c r="A121" s="11" t="s">
        <v>90</v>
      </c>
      <c r="B121" s="2" t="s">
        <v>13</v>
      </c>
      <c r="C121" s="2" t="s">
        <v>13</v>
      </c>
      <c r="D121" s="2">
        <f t="shared" si="1"/>
        <v>1</v>
      </c>
      <c r="E121" s="2" t="s">
        <v>17</v>
      </c>
      <c r="F121" s="2" t="s">
        <v>24</v>
      </c>
      <c r="G121" s="2" t="s">
        <v>27</v>
      </c>
    </row>
    <row r="122" spans="1:7" ht="86.4" x14ac:dyDescent="0.3">
      <c r="A122" s="16" t="s">
        <v>140</v>
      </c>
      <c r="B122" s="12" t="s">
        <v>20</v>
      </c>
      <c r="C122" s="12" t="s">
        <v>20</v>
      </c>
      <c r="D122" s="2">
        <f t="shared" si="1"/>
        <v>1</v>
      </c>
      <c r="E122" s="2" t="s">
        <v>14</v>
      </c>
      <c r="F122" s="2" t="s">
        <v>24</v>
      </c>
      <c r="G122" s="2"/>
    </row>
    <row r="123" spans="1:7" ht="86.4" x14ac:dyDescent="0.3">
      <c r="A123" s="11" t="s">
        <v>141</v>
      </c>
      <c r="B123" s="2" t="s">
        <v>20</v>
      </c>
      <c r="C123" s="2" t="s">
        <v>31</v>
      </c>
      <c r="D123" s="2">
        <f t="shared" si="1"/>
        <v>0</v>
      </c>
      <c r="E123" s="2" t="s">
        <v>14</v>
      </c>
      <c r="F123" s="2" t="s">
        <v>15</v>
      </c>
      <c r="G123" s="2"/>
    </row>
    <row r="124" spans="1:7" ht="72" x14ac:dyDescent="0.3">
      <c r="A124" s="16" t="s">
        <v>142</v>
      </c>
      <c r="B124" s="12" t="s">
        <v>13</v>
      </c>
      <c r="C124" s="12" t="s">
        <v>13</v>
      </c>
      <c r="D124" s="2">
        <f t="shared" si="1"/>
        <v>1</v>
      </c>
      <c r="E124" s="2" t="s">
        <v>14</v>
      </c>
      <c r="F124" s="2" t="s">
        <v>15</v>
      </c>
      <c r="G124" s="2"/>
    </row>
    <row r="125" spans="1:7" ht="86.4" x14ac:dyDescent="0.3">
      <c r="A125" s="16" t="s">
        <v>143</v>
      </c>
      <c r="B125" s="12" t="s">
        <v>13</v>
      </c>
      <c r="C125" s="12" t="s">
        <v>13</v>
      </c>
      <c r="D125" s="2">
        <f t="shared" si="1"/>
        <v>1</v>
      </c>
      <c r="E125" s="2" t="s">
        <v>14</v>
      </c>
      <c r="F125" s="2" t="s">
        <v>24</v>
      </c>
      <c r="G125" s="2"/>
    </row>
    <row r="126" spans="1:7" ht="129.6" x14ac:dyDescent="0.3">
      <c r="A126" s="11" t="s">
        <v>144</v>
      </c>
      <c r="B126" s="2" t="s">
        <v>20</v>
      </c>
      <c r="C126" s="2" t="s">
        <v>20</v>
      </c>
      <c r="D126" s="2">
        <f t="shared" si="1"/>
        <v>1</v>
      </c>
      <c r="E126" s="2" t="s">
        <v>14</v>
      </c>
      <c r="F126" s="2" t="s">
        <v>22</v>
      </c>
      <c r="G126" s="2"/>
    </row>
    <row r="127" spans="1:7" ht="100.8" x14ac:dyDescent="0.3">
      <c r="A127" s="16" t="s">
        <v>145</v>
      </c>
      <c r="B127" s="12" t="s">
        <v>20</v>
      </c>
      <c r="C127" s="12" t="s">
        <v>20</v>
      </c>
      <c r="D127" s="2">
        <f t="shared" si="1"/>
        <v>1</v>
      </c>
      <c r="E127" s="2" t="s">
        <v>14</v>
      </c>
      <c r="F127" s="2" t="s">
        <v>24</v>
      </c>
      <c r="G127" s="2"/>
    </row>
    <row r="128" spans="1:7" ht="100.8" x14ac:dyDescent="0.3">
      <c r="A128" s="16" t="s">
        <v>146</v>
      </c>
      <c r="B128" s="12" t="s">
        <v>20</v>
      </c>
      <c r="C128" s="12" t="s">
        <v>20</v>
      </c>
      <c r="D128" s="2">
        <f t="shared" si="1"/>
        <v>1</v>
      </c>
      <c r="E128" s="2" t="s">
        <v>14</v>
      </c>
      <c r="F128" s="2" t="s">
        <v>24</v>
      </c>
      <c r="G128" s="2"/>
    </row>
    <row r="129" spans="1:7" ht="86.4" x14ac:dyDescent="0.3">
      <c r="A129" s="16" t="s">
        <v>147</v>
      </c>
      <c r="B129" s="12" t="s">
        <v>13</v>
      </c>
      <c r="C129" s="12" t="s">
        <v>20</v>
      </c>
      <c r="D129" s="2">
        <f t="shared" si="1"/>
        <v>0</v>
      </c>
      <c r="E129" s="2" t="s">
        <v>14</v>
      </c>
      <c r="F129" s="2" t="s">
        <v>15</v>
      </c>
      <c r="G129" s="2"/>
    </row>
    <row r="130" spans="1:7" ht="144" x14ac:dyDescent="0.3">
      <c r="A130" s="11" t="s">
        <v>148</v>
      </c>
      <c r="B130" s="2" t="s">
        <v>21</v>
      </c>
      <c r="C130" s="2" t="s">
        <v>13</v>
      </c>
      <c r="D130" s="2">
        <f t="shared" si="1"/>
        <v>0</v>
      </c>
      <c r="E130" s="2" t="s">
        <v>14</v>
      </c>
      <c r="F130" s="2" t="s">
        <v>22</v>
      </c>
      <c r="G130" s="2"/>
    </row>
    <row r="131" spans="1:7" ht="316.8" x14ac:dyDescent="0.3">
      <c r="A131" s="11" t="s">
        <v>149</v>
      </c>
      <c r="B131" s="2" t="s">
        <v>31</v>
      </c>
      <c r="C131" s="2" t="s">
        <v>31</v>
      </c>
      <c r="D131" s="2">
        <f t="shared" ref="D131:D194" si="2">IF(B131=C131,1,0)</f>
        <v>1</v>
      </c>
      <c r="E131" s="2" t="s">
        <v>17</v>
      </c>
      <c r="F131" s="2" t="s">
        <v>24</v>
      </c>
      <c r="G131" s="2" t="s">
        <v>18</v>
      </c>
    </row>
    <row r="132" spans="1:7" ht="72" x14ac:dyDescent="0.3">
      <c r="A132" s="11" t="s">
        <v>150</v>
      </c>
      <c r="B132" s="2" t="s">
        <v>13</v>
      </c>
      <c r="C132" s="2" t="s">
        <v>13</v>
      </c>
      <c r="D132" s="2">
        <f t="shared" si="2"/>
        <v>1</v>
      </c>
      <c r="E132" s="2" t="s">
        <v>17</v>
      </c>
      <c r="F132" s="2" t="s">
        <v>24</v>
      </c>
      <c r="G132" s="2" t="s">
        <v>27</v>
      </c>
    </row>
    <row r="133" spans="1:7" ht="72" x14ac:dyDescent="0.3">
      <c r="A133" s="11" t="s">
        <v>151</v>
      </c>
      <c r="B133" s="2" t="s">
        <v>20</v>
      </c>
      <c r="C133" s="2" t="s">
        <v>20</v>
      </c>
      <c r="D133" s="2">
        <f t="shared" si="2"/>
        <v>1</v>
      </c>
      <c r="E133" s="2" t="s">
        <v>14</v>
      </c>
      <c r="F133" s="2" t="s">
        <v>44</v>
      </c>
      <c r="G133" s="2"/>
    </row>
    <row r="134" spans="1:7" ht="302.39999999999998" x14ac:dyDescent="0.3">
      <c r="A134" s="11" t="s">
        <v>152</v>
      </c>
      <c r="B134" s="2" t="s">
        <v>13</v>
      </c>
      <c r="C134" s="2" t="s">
        <v>13</v>
      </c>
      <c r="D134" s="2">
        <f t="shared" si="2"/>
        <v>1</v>
      </c>
      <c r="E134" s="2" t="s">
        <v>17</v>
      </c>
      <c r="F134" s="2" t="s">
        <v>24</v>
      </c>
      <c r="G134" s="2" t="s">
        <v>18</v>
      </c>
    </row>
    <row r="135" spans="1:7" ht="144" x14ac:dyDescent="0.3">
      <c r="A135" s="11" t="s">
        <v>153</v>
      </c>
      <c r="B135" s="2" t="s">
        <v>13</v>
      </c>
      <c r="C135" s="2" t="s">
        <v>21</v>
      </c>
      <c r="D135" s="2">
        <f t="shared" si="2"/>
        <v>0</v>
      </c>
      <c r="E135" s="2" t="s">
        <v>17</v>
      </c>
      <c r="F135" s="2" t="s">
        <v>24</v>
      </c>
      <c r="G135" s="2" t="s">
        <v>27</v>
      </c>
    </row>
    <row r="136" spans="1:7" ht="172.8" x14ac:dyDescent="0.3">
      <c r="A136" s="11" t="s">
        <v>154</v>
      </c>
      <c r="B136" s="2" t="s">
        <v>31</v>
      </c>
      <c r="C136" s="2" t="s">
        <v>31</v>
      </c>
      <c r="D136" s="2">
        <f t="shared" si="2"/>
        <v>1</v>
      </c>
      <c r="E136" s="2" t="s">
        <v>17</v>
      </c>
      <c r="F136" s="2" t="s">
        <v>15</v>
      </c>
      <c r="G136" s="2" t="s">
        <v>18</v>
      </c>
    </row>
    <row r="137" spans="1:7" ht="115.2" x14ac:dyDescent="0.3">
      <c r="A137" s="11" t="s">
        <v>155</v>
      </c>
      <c r="B137" s="2" t="s">
        <v>21</v>
      </c>
      <c r="C137" s="2" t="s">
        <v>21</v>
      </c>
      <c r="D137" s="2">
        <f t="shared" si="2"/>
        <v>1</v>
      </c>
      <c r="E137" s="2" t="s">
        <v>14</v>
      </c>
      <c r="F137" s="2" t="s">
        <v>22</v>
      </c>
      <c r="G137" s="2"/>
    </row>
    <row r="138" spans="1:7" ht="86.4" x14ac:dyDescent="0.3">
      <c r="A138" s="11" t="s">
        <v>156</v>
      </c>
      <c r="B138" s="2" t="s">
        <v>13</v>
      </c>
      <c r="C138" s="2" t="s">
        <v>13</v>
      </c>
      <c r="D138" s="2">
        <f t="shared" si="2"/>
        <v>1</v>
      </c>
      <c r="E138" s="2" t="s">
        <v>14</v>
      </c>
      <c r="F138" s="2" t="s">
        <v>22</v>
      </c>
      <c r="G138" s="2"/>
    </row>
    <row r="139" spans="1:7" ht="86.4" x14ac:dyDescent="0.3">
      <c r="A139" s="11" t="s">
        <v>157</v>
      </c>
      <c r="B139" s="2" t="s">
        <v>31</v>
      </c>
      <c r="C139" s="2" t="s">
        <v>31</v>
      </c>
      <c r="D139" s="2">
        <f t="shared" si="2"/>
        <v>1</v>
      </c>
      <c r="E139" s="2" t="s">
        <v>14</v>
      </c>
      <c r="F139" s="2" t="s">
        <v>15</v>
      </c>
      <c r="G139" s="2"/>
    </row>
    <row r="140" spans="1:7" ht="187.2" x14ac:dyDescent="0.3">
      <c r="A140" s="11" t="s">
        <v>158</v>
      </c>
      <c r="B140" s="2" t="s">
        <v>13</v>
      </c>
      <c r="C140" s="2" t="s">
        <v>13</v>
      </c>
      <c r="D140" s="2">
        <f t="shared" si="2"/>
        <v>1</v>
      </c>
      <c r="E140" s="2" t="s">
        <v>14</v>
      </c>
      <c r="F140" s="2" t="s">
        <v>22</v>
      </c>
      <c r="G140" s="2"/>
    </row>
    <row r="141" spans="1:7" ht="72" x14ac:dyDescent="0.3">
      <c r="A141" s="11" t="s">
        <v>159</v>
      </c>
      <c r="B141" s="2" t="s">
        <v>20</v>
      </c>
      <c r="C141" s="2" t="s">
        <v>20</v>
      </c>
      <c r="D141" s="2">
        <f t="shared" si="2"/>
        <v>1</v>
      </c>
      <c r="E141" s="2" t="s">
        <v>14</v>
      </c>
      <c r="F141" s="2" t="s">
        <v>44</v>
      </c>
      <c r="G141" s="2"/>
    </row>
    <row r="142" spans="1:7" ht="72" x14ac:dyDescent="0.3">
      <c r="A142" s="16" t="s">
        <v>160</v>
      </c>
      <c r="B142" s="12" t="s">
        <v>20</v>
      </c>
      <c r="C142" s="12" t="s">
        <v>20</v>
      </c>
      <c r="D142" s="2">
        <f t="shared" si="2"/>
        <v>1</v>
      </c>
      <c r="E142" s="2" t="s">
        <v>14</v>
      </c>
      <c r="F142" s="2" t="s">
        <v>15</v>
      </c>
      <c r="G142" s="2"/>
    </row>
    <row r="143" spans="1:7" ht="28.8" x14ac:dyDescent="0.3">
      <c r="A143" s="11" t="s">
        <v>161</v>
      </c>
      <c r="B143" s="2" t="s">
        <v>13</v>
      </c>
      <c r="C143" s="2" t="s">
        <v>13</v>
      </c>
      <c r="D143" s="2">
        <f t="shared" si="2"/>
        <v>1</v>
      </c>
      <c r="E143" s="2" t="s">
        <v>17</v>
      </c>
      <c r="F143" s="2" t="s">
        <v>24</v>
      </c>
      <c r="G143" s="2" t="s">
        <v>27</v>
      </c>
    </row>
    <row r="144" spans="1:7" ht="86.4" x14ac:dyDescent="0.3">
      <c r="A144" s="16" t="s">
        <v>162</v>
      </c>
      <c r="B144" s="12" t="s">
        <v>20</v>
      </c>
      <c r="C144" s="12" t="s">
        <v>21</v>
      </c>
      <c r="D144" s="2">
        <f t="shared" si="2"/>
        <v>0</v>
      </c>
      <c r="E144" s="2" t="s">
        <v>14</v>
      </c>
      <c r="F144" s="2" t="s">
        <v>15</v>
      </c>
      <c r="G144" s="2"/>
    </row>
    <row r="145" spans="1:7" ht="129.6" x14ac:dyDescent="0.3">
      <c r="A145" s="17" t="s">
        <v>163</v>
      </c>
      <c r="B145" s="2" t="s">
        <v>20</v>
      </c>
      <c r="C145" s="2" t="s">
        <v>20</v>
      </c>
      <c r="D145" s="2">
        <f t="shared" si="2"/>
        <v>1</v>
      </c>
      <c r="E145" s="2" t="s">
        <v>14</v>
      </c>
      <c r="F145" s="2" t="s">
        <v>22</v>
      </c>
      <c r="G145" s="2"/>
    </row>
    <row r="146" spans="1:7" ht="72" x14ac:dyDescent="0.3">
      <c r="A146" s="16" t="s">
        <v>164</v>
      </c>
      <c r="B146" s="12" t="s">
        <v>20</v>
      </c>
      <c r="C146" s="12" t="s">
        <v>20</v>
      </c>
      <c r="D146" s="2">
        <f t="shared" si="2"/>
        <v>1</v>
      </c>
      <c r="E146" s="2" t="s">
        <v>14</v>
      </c>
      <c r="F146" s="2" t="s">
        <v>15</v>
      </c>
      <c r="G146" s="2"/>
    </row>
    <row r="147" spans="1:7" ht="57.6" x14ac:dyDescent="0.3">
      <c r="A147" s="16" t="s">
        <v>165</v>
      </c>
      <c r="B147" s="12" t="s">
        <v>13</v>
      </c>
      <c r="C147" s="12" t="s">
        <v>13</v>
      </c>
      <c r="D147" s="2">
        <f t="shared" si="2"/>
        <v>1</v>
      </c>
      <c r="E147" s="2" t="s">
        <v>14</v>
      </c>
      <c r="F147" s="2" t="s">
        <v>15</v>
      </c>
      <c r="G147" s="2"/>
    </row>
    <row r="148" spans="1:7" ht="57.6" x14ac:dyDescent="0.3">
      <c r="A148" s="11" t="s">
        <v>166</v>
      </c>
      <c r="B148" s="2" t="s">
        <v>20</v>
      </c>
      <c r="C148" s="2" t="s">
        <v>21</v>
      </c>
      <c r="D148" s="2">
        <f t="shared" si="2"/>
        <v>0</v>
      </c>
      <c r="E148" s="2" t="s">
        <v>14</v>
      </c>
      <c r="F148" s="2" t="s">
        <v>15</v>
      </c>
      <c r="G148" s="2"/>
    </row>
    <row r="149" spans="1:7" ht="86.4" x14ac:dyDescent="0.3">
      <c r="A149" s="11" t="s">
        <v>167</v>
      </c>
      <c r="B149" s="2" t="s">
        <v>13</v>
      </c>
      <c r="C149" s="2" t="s">
        <v>31</v>
      </c>
      <c r="D149" s="2">
        <f t="shared" si="2"/>
        <v>0</v>
      </c>
      <c r="E149" s="2" t="s">
        <v>14</v>
      </c>
      <c r="F149" s="2" t="s">
        <v>24</v>
      </c>
      <c r="G149" s="2"/>
    </row>
    <row r="150" spans="1:7" ht="115.2" x14ac:dyDescent="0.3">
      <c r="A150" s="11" t="s">
        <v>168</v>
      </c>
      <c r="B150" s="2" t="s">
        <v>31</v>
      </c>
      <c r="C150" s="2" t="s">
        <v>31</v>
      </c>
      <c r="D150" s="2">
        <f t="shared" si="2"/>
        <v>1</v>
      </c>
      <c r="E150" s="2" t="s">
        <v>17</v>
      </c>
      <c r="F150" s="2" t="s">
        <v>22</v>
      </c>
      <c r="G150" s="2" t="s">
        <v>27</v>
      </c>
    </row>
    <row r="151" spans="1:7" ht="409.6" x14ac:dyDescent="0.3">
      <c r="A151" s="1" t="s">
        <v>169</v>
      </c>
      <c r="B151" s="2" t="s">
        <v>31</v>
      </c>
      <c r="C151" s="2" t="s">
        <v>31</v>
      </c>
      <c r="D151" s="2">
        <f t="shared" si="2"/>
        <v>1</v>
      </c>
      <c r="E151" s="2" t="s">
        <v>17</v>
      </c>
      <c r="F151" s="2" t="s">
        <v>15</v>
      </c>
      <c r="G151" s="2" t="s">
        <v>75</v>
      </c>
    </row>
    <row r="152" spans="1:7" ht="57.6" x14ac:dyDescent="0.3">
      <c r="A152" s="11" t="s">
        <v>52</v>
      </c>
      <c r="B152" s="2" t="s">
        <v>20</v>
      </c>
      <c r="C152" s="2" t="s">
        <v>20</v>
      </c>
      <c r="D152" s="2">
        <f t="shared" si="2"/>
        <v>1</v>
      </c>
      <c r="E152" s="2" t="s">
        <v>17</v>
      </c>
      <c r="F152" s="2" t="s">
        <v>24</v>
      </c>
      <c r="G152" s="2" t="s">
        <v>27</v>
      </c>
    </row>
    <row r="153" spans="1:7" ht="57.6" x14ac:dyDescent="0.3">
      <c r="A153" s="11" t="s">
        <v>170</v>
      </c>
      <c r="B153" s="2" t="s">
        <v>20</v>
      </c>
      <c r="C153" s="2" t="s">
        <v>20</v>
      </c>
      <c r="D153" s="2">
        <f t="shared" si="2"/>
        <v>1</v>
      </c>
      <c r="E153" s="2" t="s">
        <v>17</v>
      </c>
      <c r="F153" s="2" t="s">
        <v>15</v>
      </c>
      <c r="G153" s="2" t="s">
        <v>27</v>
      </c>
    </row>
    <row r="154" spans="1:7" ht="72" x14ac:dyDescent="0.3">
      <c r="A154" s="16" t="s">
        <v>171</v>
      </c>
      <c r="B154" s="12" t="s">
        <v>20</v>
      </c>
      <c r="C154" s="12" t="s">
        <v>31</v>
      </c>
      <c r="D154" s="2">
        <f t="shared" si="2"/>
        <v>0</v>
      </c>
      <c r="E154" s="2" t="s">
        <v>14</v>
      </c>
      <c r="F154" s="2" t="s">
        <v>24</v>
      </c>
      <c r="G154" s="2"/>
    </row>
    <row r="155" spans="1:7" ht="86.4" x14ac:dyDescent="0.3">
      <c r="A155" s="16" t="s">
        <v>172</v>
      </c>
      <c r="B155" s="12" t="s">
        <v>20</v>
      </c>
      <c r="C155" s="12" t="s">
        <v>20</v>
      </c>
      <c r="D155" s="2">
        <f t="shared" si="2"/>
        <v>1</v>
      </c>
      <c r="E155" s="2" t="s">
        <v>14</v>
      </c>
      <c r="F155" s="2" t="s">
        <v>24</v>
      </c>
      <c r="G155" s="2"/>
    </row>
    <row r="156" spans="1:7" ht="86.4" x14ac:dyDescent="0.3">
      <c r="A156" s="11" t="s">
        <v>173</v>
      </c>
      <c r="B156" s="2" t="s">
        <v>13</v>
      </c>
      <c r="C156" s="2" t="s">
        <v>13</v>
      </c>
      <c r="D156" s="2">
        <f t="shared" si="2"/>
        <v>1</v>
      </c>
      <c r="E156" s="2" t="s">
        <v>14</v>
      </c>
      <c r="F156" s="2" t="s">
        <v>44</v>
      </c>
      <c r="G156" s="2"/>
    </row>
    <row r="157" spans="1:7" ht="57.6" x14ac:dyDescent="0.3">
      <c r="A157" s="11" t="s">
        <v>174</v>
      </c>
      <c r="B157" s="2" t="s">
        <v>13</v>
      </c>
      <c r="C157" s="2" t="s">
        <v>13</v>
      </c>
      <c r="D157" s="2">
        <f t="shared" si="2"/>
        <v>1</v>
      </c>
      <c r="E157" s="2" t="s">
        <v>17</v>
      </c>
      <c r="F157" s="2" t="s">
        <v>15</v>
      </c>
      <c r="G157" s="2" t="s">
        <v>18</v>
      </c>
    </row>
    <row r="158" spans="1:7" ht="43.2" x14ac:dyDescent="0.3">
      <c r="A158" s="16" t="s">
        <v>175</v>
      </c>
      <c r="B158" s="12" t="s">
        <v>20</v>
      </c>
      <c r="C158" s="12" t="s">
        <v>20</v>
      </c>
      <c r="D158" s="2">
        <f t="shared" si="2"/>
        <v>1</v>
      </c>
      <c r="E158" s="2" t="s">
        <v>14</v>
      </c>
      <c r="F158" s="2" t="s">
        <v>15</v>
      </c>
      <c r="G158" s="2"/>
    </row>
    <row r="159" spans="1:7" ht="129.6" x14ac:dyDescent="0.3">
      <c r="A159" s="11" t="s">
        <v>176</v>
      </c>
      <c r="B159" s="2" t="s">
        <v>13</v>
      </c>
      <c r="C159" s="2" t="s">
        <v>13</v>
      </c>
      <c r="D159" s="2">
        <f t="shared" si="2"/>
        <v>1</v>
      </c>
      <c r="E159" s="2" t="s">
        <v>14</v>
      </c>
      <c r="F159" s="2" t="s">
        <v>22</v>
      </c>
      <c r="G159" s="2"/>
    </row>
    <row r="160" spans="1:7" ht="100.8" x14ac:dyDescent="0.3">
      <c r="A160" s="16" t="s">
        <v>177</v>
      </c>
      <c r="B160" s="12" t="s">
        <v>20</v>
      </c>
      <c r="C160" s="12" t="s">
        <v>20</v>
      </c>
      <c r="D160" s="2">
        <f t="shared" si="2"/>
        <v>1</v>
      </c>
      <c r="E160" s="2" t="s">
        <v>14</v>
      </c>
      <c r="F160" s="2" t="s">
        <v>24</v>
      </c>
      <c r="G160" s="2"/>
    </row>
    <row r="161" spans="1:7" ht="72" x14ac:dyDescent="0.3">
      <c r="A161" s="11" t="s">
        <v>178</v>
      </c>
      <c r="B161" s="2" t="s">
        <v>20</v>
      </c>
      <c r="C161" s="2" t="s">
        <v>20</v>
      </c>
      <c r="D161" s="2">
        <f t="shared" si="2"/>
        <v>1</v>
      </c>
      <c r="E161" s="2" t="s">
        <v>14</v>
      </c>
      <c r="F161" s="2" t="s">
        <v>15</v>
      </c>
      <c r="G161" s="2"/>
    </row>
    <row r="162" spans="1:7" ht="28.8" x14ac:dyDescent="0.3">
      <c r="A162" s="1" t="s">
        <v>161</v>
      </c>
      <c r="B162" s="2" t="s">
        <v>13</v>
      </c>
      <c r="C162" s="2" t="s">
        <v>13</v>
      </c>
      <c r="D162" s="2">
        <f t="shared" si="2"/>
        <v>1</v>
      </c>
      <c r="E162" s="2" t="s">
        <v>17</v>
      </c>
      <c r="F162" s="2" t="s">
        <v>24</v>
      </c>
      <c r="G162" s="2" t="s">
        <v>27</v>
      </c>
    </row>
    <row r="163" spans="1:7" ht="158.4" x14ac:dyDescent="0.3">
      <c r="A163" s="11" t="s">
        <v>179</v>
      </c>
      <c r="B163" s="2" t="s">
        <v>31</v>
      </c>
      <c r="C163" s="2" t="s">
        <v>31</v>
      </c>
      <c r="D163" s="2">
        <f t="shared" si="2"/>
        <v>1</v>
      </c>
      <c r="E163" s="2" t="s">
        <v>14</v>
      </c>
      <c r="F163" s="2" t="s">
        <v>15</v>
      </c>
      <c r="G163" s="2"/>
    </row>
    <row r="164" spans="1:7" ht="129.6" x14ac:dyDescent="0.3">
      <c r="A164" s="11" t="s">
        <v>180</v>
      </c>
      <c r="B164" s="2" t="s">
        <v>31</v>
      </c>
      <c r="C164" s="2" t="s">
        <v>31</v>
      </c>
      <c r="D164" s="2">
        <f t="shared" si="2"/>
        <v>1</v>
      </c>
      <c r="E164" s="2" t="s">
        <v>14</v>
      </c>
      <c r="F164" s="2" t="s">
        <v>22</v>
      </c>
      <c r="G164" s="2"/>
    </row>
    <row r="165" spans="1:7" ht="409.6" x14ac:dyDescent="0.3">
      <c r="A165" s="1" t="s">
        <v>181</v>
      </c>
      <c r="B165" s="2" t="s">
        <v>31</v>
      </c>
      <c r="C165" s="2" t="s">
        <v>31</v>
      </c>
      <c r="D165" s="2">
        <f t="shared" si="2"/>
        <v>1</v>
      </c>
      <c r="E165" s="2" t="s">
        <v>17</v>
      </c>
      <c r="F165" s="2" t="s">
        <v>15</v>
      </c>
      <c r="G165" s="2" t="s">
        <v>75</v>
      </c>
    </row>
    <row r="166" spans="1:7" ht="100.8" x14ac:dyDescent="0.3">
      <c r="A166" s="16" t="s">
        <v>182</v>
      </c>
      <c r="B166" s="12" t="s">
        <v>20</v>
      </c>
      <c r="C166" s="12" t="s">
        <v>20</v>
      </c>
      <c r="D166" s="2">
        <f t="shared" si="2"/>
        <v>1</v>
      </c>
      <c r="E166" s="2" t="s">
        <v>14</v>
      </c>
      <c r="F166" s="2" t="s">
        <v>15</v>
      </c>
      <c r="G166" s="2"/>
    </row>
    <row r="167" spans="1:7" ht="86.4" x14ac:dyDescent="0.3">
      <c r="A167" s="16" t="s">
        <v>183</v>
      </c>
      <c r="B167" s="12" t="s">
        <v>20</v>
      </c>
      <c r="C167" s="12" t="s">
        <v>20</v>
      </c>
      <c r="D167" s="2">
        <f t="shared" si="2"/>
        <v>1</v>
      </c>
      <c r="E167" s="2" t="s">
        <v>14</v>
      </c>
      <c r="F167" s="2" t="s">
        <v>24</v>
      </c>
      <c r="G167" s="2"/>
    </row>
    <row r="168" spans="1:7" ht="86.4" x14ac:dyDescent="0.3">
      <c r="A168" s="16" t="s">
        <v>184</v>
      </c>
      <c r="B168" s="12" t="s">
        <v>20</v>
      </c>
      <c r="C168" s="12" t="s">
        <v>20</v>
      </c>
      <c r="D168" s="2">
        <f t="shared" si="2"/>
        <v>1</v>
      </c>
      <c r="E168" s="2" t="s">
        <v>14</v>
      </c>
      <c r="F168" s="2" t="s">
        <v>24</v>
      </c>
      <c r="G168" s="2"/>
    </row>
    <row r="169" spans="1:7" ht="409.6" x14ac:dyDescent="0.3">
      <c r="A169" s="1" t="s">
        <v>185</v>
      </c>
      <c r="B169" s="2" t="s">
        <v>31</v>
      </c>
      <c r="C169" s="2" t="s">
        <v>31</v>
      </c>
      <c r="D169" s="2">
        <f t="shared" si="2"/>
        <v>1</v>
      </c>
      <c r="E169" s="2" t="s">
        <v>17</v>
      </c>
      <c r="F169" s="2" t="s">
        <v>15</v>
      </c>
      <c r="G169" s="2" t="s">
        <v>75</v>
      </c>
    </row>
    <row r="170" spans="1:7" ht="86.4" x14ac:dyDescent="0.3">
      <c r="A170" s="16" t="s">
        <v>186</v>
      </c>
      <c r="B170" s="12" t="s">
        <v>13</v>
      </c>
      <c r="C170" s="12" t="s">
        <v>13</v>
      </c>
      <c r="D170" s="2">
        <f t="shared" si="2"/>
        <v>1</v>
      </c>
      <c r="E170" s="2" t="s">
        <v>14</v>
      </c>
      <c r="F170" s="2" t="s">
        <v>22</v>
      </c>
      <c r="G170" s="2"/>
    </row>
    <row r="171" spans="1:7" ht="57.6" x14ac:dyDescent="0.3">
      <c r="A171" s="11" t="s">
        <v>187</v>
      </c>
      <c r="B171" s="2" t="s">
        <v>13</v>
      </c>
      <c r="C171" s="2" t="s">
        <v>13</v>
      </c>
      <c r="D171" s="2">
        <f t="shared" si="2"/>
        <v>1</v>
      </c>
      <c r="E171" s="2" t="s">
        <v>17</v>
      </c>
      <c r="F171" s="2" t="s">
        <v>24</v>
      </c>
      <c r="G171" s="2" t="s">
        <v>27</v>
      </c>
    </row>
    <row r="172" spans="1:7" ht="72" x14ac:dyDescent="0.3">
      <c r="A172" s="16" t="s">
        <v>188</v>
      </c>
      <c r="B172" s="12" t="s">
        <v>20</v>
      </c>
      <c r="C172" s="12" t="s">
        <v>20</v>
      </c>
      <c r="D172" s="2">
        <f t="shared" si="2"/>
        <v>1</v>
      </c>
      <c r="E172" s="2" t="s">
        <v>14</v>
      </c>
      <c r="F172" s="2" t="s">
        <v>15</v>
      </c>
      <c r="G172" s="2"/>
    </row>
    <row r="173" spans="1:7" ht="172.8" x14ac:dyDescent="0.3">
      <c r="A173" s="11" t="s">
        <v>189</v>
      </c>
      <c r="B173" s="2" t="s">
        <v>13</v>
      </c>
      <c r="C173" s="2" t="s">
        <v>13</v>
      </c>
      <c r="D173" s="2">
        <f t="shared" si="2"/>
        <v>1</v>
      </c>
      <c r="E173" s="2" t="s">
        <v>17</v>
      </c>
      <c r="F173" s="2" t="s">
        <v>24</v>
      </c>
      <c r="G173" s="2" t="s">
        <v>27</v>
      </c>
    </row>
    <row r="174" spans="1:7" ht="316.8" x14ac:dyDescent="0.3">
      <c r="A174" s="11" t="s">
        <v>190</v>
      </c>
      <c r="B174" s="2" t="s">
        <v>21</v>
      </c>
      <c r="C174" s="2" t="s">
        <v>21</v>
      </c>
      <c r="D174" s="2">
        <f t="shared" si="2"/>
        <v>1</v>
      </c>
      <c r="E174" s="2" t="s">
        <v>14</v>
      </c>
      <c r="F174" s="2" t="s">
        <v>22</v>
      </c>
      <c r="G174" s="2"/>
    </row>
    <row r="175" spans="1:7" ht="100.8" x14ac:dyDescent="0.3">
      <c r="A175" s="11" t="s">
        <v>191</v>
      </c>
      <c r="B175" s="2" t="s">
        <v>21</v>
      </c>
      <c r="C175" s="2" t="s">
        <v>21</v>
      </c>
      <c r="D175" s="2">
        <f t="shared" si="2"/>
        <v>1</v>
      </c>
      <c r="E175" s="2" t="s">
        <v>14</v>
      </c>
      <c r="F175" s="2" t="s">
        <v>22</v>
      </c>
      <c r="G175" s="2"/>
    </row>
    <row r="176" spans="1:7" ht="115.2" x14ac:dyDescent="0.3">
      <c r="A176" s="11" t="s">
        <v>192</v>
      </c>
      <c r="B176" s="2" t="s">
        <v>20</v>
      </c>
      <c r="C176" s="2" t="s">
        <v>20</v>
      </c>
      <c r="D176" s="2">
        <f t="shared" si="2"/>
        <v>1</v>
      </c>
      <c r="E176" s="2" t="s">
        <v>14</v>
      </c>
      <c r="F176" s="2" t="s">
        <v>22</v>
      </c>
      <c r="G176" s="2"/>
    </row>
    <row r="177" spans="1:7" ht="158.4" x14ac:dyDescent="0.3">
      <c r="A177" s="11" t="s">
        <v>193</v>
      </c>
      <c r="B177" s="2" t="s">
        <v>13</v>
      </c>
      <c r="C177" s="2" t="s">
        <v>13</v>
      </c>
      <c r="D177" s="2">
        <f t="shared" si="2"/>
        <v>1</v>
      </c>
      <c r="E177" s="2" t="s">
        <v>17</v>
      </c>
      <c r="F177" s="2" t="s">
        <v>15</v>
      </c>
      <c r="G177" s="2" t="s">
        <v>18</v>
      </c>
    </row>
    <row r="178" spans="1:7" ht="100.8" x14ac:dyDescent="0.3">
      <c r="A178" s="16" t="s">
        <v>194</v>
      </c>
      <c r="B178" s="12" t="s">
        <v>13</v>
      </c>
      <c r="C178" s="12" t="s">
        <v>13</v>
      </c>
      <c r="D178" s="2">
        <f t="shared" si="2"/>
        <v>1</v>
      </c>
      <c r="E178" s="2" t="s">
        <v>14</v>
      </c>
      <c r="F178" s="2" t="s">
        <v>22</v>
      </c>
      <c r="G178" s="2"/>
    </row>
    <row r="179" spans="1:7" ht="86.4" x14ac:dyDescent="0.3">
      <c r="A179" s="16" t="s">
        <v>195</v>
      </c>
      <c r="B179" s="12" t="s">
        <v>31</v>
      </c>
      <c r="C179" s="12" t="s">
        <v>31</v>
      </c>
      <c r="D179" s="2">
        <f t="shared" si="2"/>
        <v>1</v>
      </c>
      <c r="E179" s="2" t="s">
        <v>14</v>
      </c>
      <c r="F179" s="2" t="s">
        <v>15</v>
      </c>
      <c r="G179" s="2"/>
    </row>
    <row r="180" spans="1:7" ht="158.4" x14ac:dyDescent="0.3">
      <c r="A180" s="11" t="s">
        <v>196</v>
      </c>
      <c r="B180" s="2" t="s">
        <v>20</v>
      </c>
      <c r="C180" s="2" t="s">
        <v>20</v>
      </c>
      <c r="D180" s="2">
        <f t="shared" si="2"/>
        <v>1</v>
      </c>
      <c r="E180" s="2" t="s">
        <v>17</v>
      </c>
      <c r="F180" s="2" t="s">
        <v>15</v>
      </c>
      <c r="G180" s="2" t="s">
        <v>18</v>
      </c>
    </row>
    <row r="181" spans="1:7" ht="57.6" x14ac:dyDescent="0.3">
      <c r="A181" s="11" t="s">
        <v>197</v>
      </c>
      <c r="B181" s="2" t="s">
        <v>20</v>
      </c>
      <c r="C181" s="2" t="s">
        <v>20</v>
      </c>
      <c r="D181" s="2">
        <f t="shared" si="2"/>
        <v>1</v>
      </c>
      <c r="E181" s="2" t="s">
        <v>17</v>
      </c>
      <c r="F181" s="2" t="s">
        <v>24</v>
      </c>
      <c r="G181" s="2" t="s">
        <v>27</v>
      </c>
    </row>
    <row r="182" spans="1:7" ht="216" x14ac:dyDescent="0.3">
      <c r="A182" s="11" t="s">
        <v>198</v>
      </c>
      <c r="B182" s="2" t="s">
        <v>20</v>
      </c>
      <c r="C182" s="2" t="s">
        <v>20</v>
      </c>
      <c r="D182" s="2">
        <f t="shared" si="2"/>
        <v>1</v>
      </c>
      <c r="E182" s="2" t="s">
        <v>17</v>
      </c>
      <c r="F182" s="2" t="s">
        <v>24</v>
      </c>
      <c r="G182" s="2" t="s">
        <v>18</v>
      </c>
    </row>
    <row r="183" spans="1:7" ht="100.8" x14ac:dyDescent="0.3">
      <c r="A183" s="16" t="s">
        <v>199</v>
      </c>
      <c r="B183" s="12" t="s">
        <v>31</v>
      </c>
      <c r="C183" s="12" t="s">
        <v>31</v>
      </c>
      <c r="D183" s="2">
        <f t="shared" si="2"/>
        <v>1</v>
      </c>
      <c r="E183" s="2" t="s">
        <v>14</v>
      </c>
      <c r="F183" s="2" t="s">
        <v>24</v>
      </c>
      <c r="G183" s="2"/>
    </row>
    <row r="184" spans="1:7" ht="158.4" x14ac:dyDescent="0.3">
      <c r="A184" s="11" t="s">
        <v>200</v>
      </c>
      <c r="B184" s="2" t="s">
        <v>20</v>
      </c>
      <c r="C184" s="2" t="s">
        <v>20</v>
      </c>
      <c r="D184" s="2">
        <f t="shared" si="2"/>
        <v>1</v>
      </c>
      <c r="E184" s="2" t="s">
        <v>17</v>
      </c>
      <c r="F184" s="2" t="s">
        <v>24</v>
      </c>
      <c r="G184" s="2" t="s">
        <v>18</v>
      </c>
    </row>
    <row r="185" spans="1:7" ht="57.6" x14ac:dyDescent="0.3">
      <c r="A185" s="16" t="s">
        <v>201</v>
      </c>
      <c r="B185" s="12" t="s">
        <v>13</v>
      </c>
      <c r="C185" s="12" t="s">
        <v>13</v>
      </c>
      <c r="D185" s="2">
        <f t="shared" si="2"/>
        <v>1</v>
      </c>
      <c r="E185" s="2" t="s">
        <v>14</v>
      </c>
      <c r="F185" s="2" t="s">
        <v>15</v>
      </c>
      <c r="G185" s="2"/>
    </row>
    <row r="186" spans="1:7" ht="288" x14ac:dyDescent="0.3">
      <c r="A186" s="1" t="s">
        <v>202</v>
      </c>
      <c r="B186" s="2" t="s">
        <v>13</v>
      </c>
      <c r="C186" s="2" t="s">
        <v>20</v>
      </c>
      <c r="D186" s="2">
        <f t="shared" si="2"/>
        <v>0</v>
      </c>
      <c r="E186" s="2" t="s">
        <v>17</v>
      </c>
      <c r="F186" s="2" t="s">
        <v>22</v>
      </c>
      <c r="G186" s="2" t="s">
        <v>18</v>
      </c>
    </row>
    <row r="187" spans="1:7" ht="187.2" x14ac:dyDescent="0.3">
      <c r="A187" s="11" t="s">
        <v>203</v>
      </c>
      <c r="B187" s="2" t="s">
        <v>31</v>
      </c>
      <c r="C187" s="2" t="s">
        <v>31</v>
      </c>
      <c r="D187" s="2">
        <f t="shared" si="2"/>
        <v>1</v>
      </c>
      <c r="E187" s="2" t="s">
        <v>17</v>
      </c>
      <c r="F187" s="2" t="s">
        <v>24</v>
      </c>
      <c r="G187" s="2" t="s">
        <v>27</v>
      </c>
    </row>
    <row r="188" spans="1:7" ht="100.8" x14ac:dyDescent="0.3">
      <c r="A188" s="16" t="s">
        <v>204</v>
      </c>
      <c r="B188" s="12" t="s">
        <v>13</v>
      </c>
      <c r="C188" s="12" t="s">
        <v>13</v>
      </c>
      <c r="D188" s="2">
        <f t="shared" si="2"/>
        <v>1</v>
      </c>
      <c r="E188" s="2" t="s">
        <v>14</v>
      </c>
      <c r="F188" s="2" t="s">
        <v>24</v>
      </c>
      <c r="G188" s="2"/>
    </row>
    <row r="189" spans="1:7" ht="86.4" x14ac:dyDescent="0.3">
      <c r="A189" s="16" t="s">
        <v>205</v>
      </c>
      <c r="B189" s="12" t="s">
        <v>13</v>
      </c>
      <c r="C189" s="12" t="s">
        <v>13</v>
      </c>
      <c r="D189" s="2">
        <f t="shared" si="2"/>
        <v>1</v>
      </c>
      <c r="E189" s="2" t="s">
        <v>14</v>
      </c>
      <c r="F189" s="2" t="s">
        <v>15</v>
      </c>
      <c r="G189" s="2"/>
    </row>
    <row r="190" spans="1:7" ht="43.2" x14ac:dyDescent="0.3">
      <c r="A190" s="11" t="s">
        <v>206</v>
      </c>
      <c r="B190" s="2" t="s">
        <v>20</v>
      </c>
      <c r="C190" s="2" t="s">
        <v>20</v>
      </c>
      <c r="D190" s="2">
        <f t="shared" si="2"/>
        <v>1</v>
      </c>
      <c r="E190" s="2" t="s">
        <v>14</v>
      </c>
      <c r="F190" s="2" t="s">
        <v>15</v>
      </c>
      <c r="G190" s="2"/>
    </row>
    <row r="191" spans="1:7" ht="86.4" x14ac:dyDescent="0.3">
      <c r="A191" s="11" t="s">
        <v>207</v>
      </c>
      <c r="B191" s="2" t="s">
        <v>31</v>
      </c>
      <c r="C191" s="2" t="s">
        <v>31</v>
      </c>
      <c r="D191" s="2">
        <f t="shared" si="2"/>
        <v>1</v>
      </c>
      <c r="E191" s="2" t="s">
        <v>14</v>
      </c>
      <c r="F191" s="2" t="s">
        <v>44</v>
      </c>
      <c r="G191" s="2"/>
    </row>
    <row r="192" spans="1:7" ht="72" x14ac:dyDescent="0.3">
      <c r="A192" s="16" t="s">
        <v>208</v>
      </c>
      <c r="B192" s="12" t="s">
        <v>13</v>
      </c>
      <c r="C192" s="12" t="s">
        <v>13</v>
      </c>
      <c r="D192" s="2">
        <f t="shared" si="2"/>
        <v>1</v>
      </c>
      <c r="E192" s="2" t="s">
        <v>14</v>
      </c>
      <c r="F192" s="2" t="s">
        <v>24</v>
      </c>
      <c r="G192" s="2"/>
    </row>
    <row r="193" spans="1:7" ht="409.6" x14ac:dyDescent="0.3">
      <c r="A193" s="1" t="s">
        <v>209</v>
      </c>
      <c r="B193" s="2" t="s">
        <v>20</v>
      </c>
      <c r="C193" s="2" t="s">
        <v>20</v>
      </c>
      <c r="D193" s="2">
        <f t="shared" si="2"/>
        <v>1</v>
      </c>
      <c r="E193" s="2" t="s">
        <v>17</v>
      </c>
      <c r="F193" s="2" t="s">
        <v>15</v>
      </c>
      <c r="G193" s="2" t="s">
        <v>75</v>
      </c>
    </row>
    <row r="194" spans="1:7" ht="100.8" x14ac:dyDescent="0.3">
      <c r="A194" s="16" t="s">
        <v>210</v>
      </c>
      <c r="B194" s="12" t="s">
        <v>13</v>
      </c>
      <c r="C194" s="12" t="s">
        <v>13</v>
      </c>
      <c r="D194" s="2">
        <f t="shared" si="2"/>
        <v>1</v>
      </c>
      <c r="E194" s="2" t="s">
        <v>14</v>
      </c>
      <c r="F194" s="2" t="s">
        <v>24</v>
      </c>
      <c r="G194" s="2"/>
    </row>
    <row r="195" spans="1:7" ht="187.2" x14ac:dyDescent="0.3">
      <c r="A195" s="11" t="s">
        <v>211</v>
      </c>
      <c r="B195" s="2" t="s">
        <v>31</v>
      </c>
      <c r="C195" s="2" t="s">
        <v>31</v>
      </c>
      <c r="D195" s="2">
        <f t="shared" ref="D195:D258" si="3">IF(B195=C195,1,0)</f>
        <v>1</v>
      </c>
      <c r="E195" s="2" t="s">
        <v>14</v>
      </c>
      <c r="F195" s="2" t="s">
        <v>22</v>
      </c>
      <c r="G195" s="2"/>
    </row>
    <row r="196" spans="1:7" ht="244.8" x14ac:dyDescent="0.3">
      <c r="A196" s="11" t="s">
        <v>212</v>
      </c>
      <c r="B196" s="2" t="s">
        <v>20</v>
      </c>
      <c r="C196" s="2" t="s">
        <v>31</v>
      </c>
      <c r="D196" s="2">
        <f t="shared" si="3"/>
        <v>0</v>
      </c>
      <c r="E196" s="2" t="s">
        <v>17</v>
      </c>
      <c r="F196" s="2" t="s">
        <v>15</v>
      </c>
      <c r="G196" s="2" t="s">
        <v>18</v>
      </c>
    </row>
    <row r="197" spans="1:7" ht="86.4" x14ac:dyDescent="0.3">
      <c r="A197" s="11" t="s">
        <v>213</v>
      </c>
      <c r="B197" s="2" t="s">
        <v>21</v>
      </c>
      <c r="C197" s="2" t="s">
        <v>21</v>
      </c>
      <c r="D197" s="2">
        <f t="shared" si="3"/>
        <v>1</v>
      </c>
      <c r="E197" s="2" t="s">
        <v>14</v>
      </c>
      <c r="F197" s="2" t="s">
        <v>22</v>
      </c>
      <c r="G197" s="2"/>
    </row>
    <row r="198" spans="1:7" ht="86.4" x14ac:dyDescent="0.3">
      <c r="A198" s="16" t="s">
        <v>214</v>
      </c>
      <c r="B198" s="12" t="s">
        <v>13</v>
      </c>
      <c r="C198" s="12" t="s">
        <v>13</v>
      </c>
      <c r="D198" s="2">
        <f t="shared" si="3"/>
        <v>1</v>
      </c>
      <c r="E198" s="2" t="s">
        <v>14</v>
      </c>
      <c r="F198" s="2" t="s">
        <v>22</v>
      </c>
      <c r="G198" s="2"/>
    </row>
    <row r="199" spans="1:7" ht="409.6" x14ac:dyDescent="0.3">
      <c r="A199" s="1" t="s">
        <v>215</v>
      </c>
      <c r="B199" s="2" t="s">
        <v>20</v>
      </c>
      <c r="C199" s="2" t="s">
        <v>20</v>
      </c>
      <c r="D199" s="2">
        <f t="shared" si="3"/>
        <v>1</v>
      </c>
      <c r="E199" s="2" t="s">
        <v>17</v>
      </c>
      <c r="F199" s="2" t="s">
        <v>15</v>
      </c>
      <c r="G199" s="2" t="s">
        <v>75</v>
      </c>
    </row>
    <row r="200" spans="1:7" ht="302.39999999999998" x14ac:dyDescent="0.3">
      <c r="A200" s="1" t="s">
        <v>216</v>
      </c>
      <c r="B200" s="2" t="s">
        <v>31</v>
      </c>
      <c r="C200" s="2" t="s">
        <v>20</v>
      </c>
      <c r="D200" s="2">
        <f t="shared" si="3"/>
        <v>0</v>
      </c>
      <c r="E200" s="2" t="s">
        <v>17</v>
      </c>
      <c r="F200" s="2" t="s">
        <v>15</v>
      </c>
      <c r="G200" s="2" t="s">
        <v>75</v>
      </c>
    </row>
    <row r="201" spans="1:7" ht="115.2" x14ac:dyDescent="0.3">
      <c r="A201" s="11" t="s">
        <v>217</v>
      </c>
      <c r="B201" s="2" t="s">
        <v>31</v>
      </c>
      <c r="C201" s="2" t="s">
        <v>31</v>
      </c>
      <c r="D201" s="2">
        <f t="shared" si="3"/>
        <v>1</v>
      </c>
      <c r="E201" s="2" t="s">
        <v>17</v>
      </c>
      <c r="F201" s="2" t="s">
        <v>15</v>
      </c>
      <c r="G201" s="2" t="s">
        <v>27</v>
      </c>
    </row>
    <row r="202" spans="1:7" ht="201.6" x14ac:dyDescent="0.3">
      <c r="A202" s="11" t="s">
        <v>218</v>
      </c>
      <c r="B202" s="2" t="s">
        <v>31</v>
      </c>
      <c r="C202" s="2" t="s">
        <v>31</v>
      </c>
      <c r="D202" s="2">
        <f t="shared" si="3"/>
        <v>1</v>
      </c>
      <c r="E202" s="2" t="s">
        <v>14</v>
      </c>
      <c r="F202" s="2" t="s">
        <v>22</v>
      </c>
      <c r="G202" s="2"/>
    </row>
    <row r="203" spans="1:7" ht="144" x14ac:dyDescent="0.3">
      <c r="A203" s="11" t="s">
        <v>219</v>
      </c>
      <c r="B203" s="2" t="s">
        <v>21</v>
      </c>
      <c r="C203" s="2" t="s">
        <v>21</v>
      </c>
      <c r="D203" s="2">
        <f t="shared" si="3"/>
        <v>1</v>
      </c>
      <c r="E203" s="2" t="s">
        <v>14</v>
      </c>
      <c r="F203" s="2" t="s">
        <v>22</v>
      </c>
      <c r="G203" s="2"/>
    </row>
    <row r="204" spans="1:7" ht="86.4" x14ac:dyDescent="0.3">
      <c r="A204" s="16" t="s">
        <v>220</v>
      </c>
      <c r="B204" s="12" t="s">
        <v>13</v>
      </c>
      <c r="C204" s="12" t="s">
        <v>13</v>
      </c>
      <c r="D204" s="2">
        <f t="shared" si="3"/>
        <v>1</v>
      </c>
      <c r="E204" s="2" t="s">
        <v>14</v>
      </c>
      <c r="F204" s="2" t="s">
        <v>24</v>
      </c>
      <c r="G204" s="2"/>
    </row>
    <row r="205" spans="1:7" ht="302.39999999999998" x14ac:dyDescent="0.3">
      <c r="A205" s="11" t="s">
        <v>221</v>
      </c>
      <c r="B205" s="2" t="s">
        <v>21</v>
      </c>
      <c r="C205" s="2" t="s">
        <v>21</v>
      </c>
      <c r="D205" s="2">
        <f t="shared" si="3"/>
        <v>1</v>
      </c>
      <c r="E205" s="2" t="s">
        <v>17</v>
      </c>
      <c r="F205" s="2" t="s">
        <v>24</v>
      </c>
      <c r="G205" s="2" t="s">
        <v>18</v>
      </c>
    </row>
    <row r="206" spans="1:7" ht="172.8" x14ac:dyDescent="0.3">
      <c r="A206" s="11" t="s">
        <v>222</v>
      </c>
      <c r="B206" s="2" t="s">
        <v>13</v>
      </c>
      <c r="C206" s="2" t="s">
        <v>13</v>
      </c>
      <c r="D206" s="2">
        <f t="shared" si="3"/>
        <v>1</v>
      </c>
      <c r="E206" s="2" t="s">
        <v>17</v>
      </c>
      <c r="F206" s="2" t="s">
        <v>24</v>
      </c>
      <c r="G206" s="2" t="s">
        <v>27</v>
      </c>
    </row>
    <row r="207" spans="1:7" ht="172.8" x14ac:dyDescent="0.3">
      <c r="A207" s="11" t="s">
        <v>223</v>
      </c>
      <c r="B207" s="2" t="s">
        <v>21</v>
      </c>
      <c r="C207" s="2" t="s">
        <v>21</v>
      </c>
      <c r="D207" s="2">
        <f t="shared" si="3"/>
        <v>1</v>
      </c>
      <c r="E207" s="2" t="s">
        <v>14</v>
      </c>
      <c r="F207" s="2" t="s">
        <v>22</v>
      </c>
      <c r="G207" s="2"/>
    </row>
    <row r="208" spans="1:7" ht="100.8" x14ac:dyDescent="0.3">
      <c r="A208" s="16" t="s">
        <v>224</v>
      </c>
      <c r="B208" s="12" t="s">
        <v>13</v>
      </c>
      <c r="C208" s="12" t="s">
        <v>13</v>
      </c>
      <c r="D208" s="2">
        <f t="shared" si="3"/>
        <v>1</v>
      </c>
      <c r="E208" s="2" t="s">
        <v>14</v>
      </c>
      <c r="F208" s="2" t="s">
        <v>24</v>
      </c>
      <c r="G208" s="2"/>
    </row>
    <row r="209" spans="1:7" ht="172.8" x14ac:dyDescent="0.3">
      <c r="A209" s="11" t="s">
        <v>225</v>
      </c>
      <c r="B209" s="2" t="s">
        <v>21</v>
      </c>
      <c r="C209" s="2" t="s">
        <v>21</v>
      </c>
      <c r="D209" s="2">
        <f t="shared" si="3"/>
        <v>1</v>
      </c>
      <c r="E209" s="2" t="s">
        <v>17</v>
      </c>
      <c r="F209" s="2" t="s">
        <v>24</v>
      </c>
      <c r="G209" s="2" t="s">
        <v>18</v>
      </c>
    </row>
    <row r="210" spans="1:7" ht="57.6" x14ac:dyDescent="0.3">
      <c r="A210" s="16" t="s">
        <v>226</v>
      </c>
      <c r="B210" s="12" t="s">
        <v>13</v>
      </c>
      <c r="C210" s="12" t="s">
        <v>13</v>
      </c>
      <c r="D210" s="2">
        <f t="shared" si="3"/>
        <v>1</v>
      </c>
      <c r="E210" s="2" t="s">
        <v>14</v>
      </c>
      <c r="F210" s="2" t="s">
        <v>15</v>
      </c>
      <c r="G210" s="2"/>
    </row>
    <row r="211" spans="1:7" ht="259.2" x14ac:dyDescent="0.3">
      <c r="A211" s="11" t="s">
        <v>227</v>
      </c>
      <c r="B211" s="2" t="s">
        <v>20</v>
      </c>
      <c r="C211" s="2" t="s">
        <v>20</v>
      </c>
      <c r="D211" s="2">
        <f t="shared" si="3"/>
        <v>1</v>
      </c>
      <c r="E211" s="2" t="s">
        <v>17</v>
      </c>
      <c r="F211" s="2" t="s">
        <v>24</v>
      </c>
      <c r="G211" s="2" t="s">
        <v>18</v>
      </c>
    </row>
    <row r="212" spans="1:7" ht="86.4" x14ac:dyDescent="0.3">
      <c r="A212" s="11" t="s">
        <v>228</v>
      </c>
      <c r="B212" s="2" t="s">
        <v>20</v>
      </c>
      <c r="C212" s="2" t="s">
        <v>20</v>
      </c>
      <c r="D212" s="2">
        <f t="shared" si="3"/>
        <v>1</v>
      </c>
      <c r="E212" s="2" t="s">
        <v>14</v>
      </c>
      <c r="F212" s="2" t="s">
        <v>44</v>
      </c>
      <c r="G212" s="2"/>
    </row>
    <row r="213" spans="1:7" ht="86.4" x14ac:dyDescent="0.3">
      <c r="A213" s="16" t="s">
        <v>229</v>
      </c>
      <c r="B213" s="12" t="s">
        <v>20</v>
      </c>
      <c r="C213" s="12" t="s">
        <v>20</v>
      </c>
      <c r="D213" s="2">
        <f t="shared" si="3"/>
        <v>1</v>
      </c>
      <c r="E213" s="2" t="s">
        <v>14</v>
      </c>
      <c r="F213" s="2" t="s">
        <v>24</v>
      </c>
      <c r="G213" s="2"/>
    </row>
    <row r="214" spans="1:7" ht="144" x14ac:dyDescent="0.3">
      <c r="A214" s="11" t="s">
        <v>230</v>
      </c>
      <c r="B214" s="2" t="s">
        <v>13</v>
      </c>
      <c r="C214" s="2" t="s">
        <v>31</v>
      </c>
      <c r="D214" s="2">
        <f t="shared" si="3"/>
        <v>0</v>
      </c>
      <c r="E214" s="2" t="s">
        <v>14</v>
      </c>
      <c r="F214" s="2" t="s">
        <v>22</v>
      </c>
      <c r="G214" s="2"/>
    </row>
    <row r="215" spans="1:7" ht="86.4" x14ac:dyDescent="0.3">
      <c r="A215" s="11" t="s">
        <v>231</v>
      </c>
      <c r="B215" s="2" t="s">
        <v>13</v>
      </c>
      <c r="C215" s="2" t="s">
        <v>21</v>
      </c>
      <c r="D215" s="2">
        <f t="shared" si="3"/>
        <v>0</v>
      </c>
      <c r="E215" s="2" t="s">
        <v>14</v>
      </c>
      <c r="F215" s="2" t="s">
        <v>22</v>
      </c>
      <c r="G215" s="2"/>
    </row>
    <row r="216" spans="1:7" ht="86.4" x14ac:dyDescent="0.3">
      <c r="A216" s="16" t="s">
        <v>232</v>
      </c>
      <c r="B216" s="12" t="s">
        <v>20</v>
      </c>
      <c r="C216" s="12" t="s">
        <v>20</v>
      </c>
      <c r="D216" s="2">
        <f t="shared" si="3"/>
        <v>1</v>
      </c>
      <c r="E216" s="2" t="s">
        <v>14</v>
      </c>
      <c r="F216" s="2" t="s">
        <v>24</v>
      </c>
      <c r="G216" s="2"/>
    </row>
    <row r="217" spans="1:7" ht="100.8" x14ac:dyDescent="0.3">
      <c r="A217" s="16" t="s">
        <v>233</v>
      </c>
      <c r="B217" s="12" t="s">
        <v>13</v>
      </c>
      <c r="C217" s="12" t="s">
        <v>13</v>
      </c>
      <c r="D217" s="2">
        <f t="shared" si="3"/>
        <v>1</v>
      </c>
      <c r="E217" s="2" t="s">
        <v>14</v>
      </c>
      <c r="F217" s="2" t="s">
        <v>24</v>
      </c>
      <c r="G217" s="2"/>
    </row>
    <row r="218" spans="1:7" ht="100.8" x14ac:dyDescent="0.3">
      <c r="A218" s="16" t="s">
        <v>234</v>
      </c>
      <c r="B218" s="12" t="s">
        <v>20</v>
      </c>
      <c r="C218" s="12" t="s">
        <v>20</v>
      </c>
      <c r="D218" s="2">
        <f t="shared" si="3"/>
        <v>1</v>
      </c>
      <c r="E218" s="2" t="s">
        <v>14</v>
      </c>
      <c r="F218" s="2" t="s">
        <v>24</v>
      </c>
      <c r="G218" s="2"/>
    </row>
    <row r="219" spans="1:7" ht="57.6" x14ac:dyDescent="0.3">
      <c r="A219" s="11" t="s">
        <v>187</v>
      </c>
      <c r="B219" s="2" t="s">
        <v>13</v>
      </c>
      <c r="C219" s="2" t="s">
        <v>13</v>
      </c>
      <c r="D219" s="2">
        <f t="shared" si="3"/>
        <v>1</v>
      </c>
      <c r="E219" s="2" t="s">
        <v>17</v>
      </c>
      <c r="F219" s="2" t="s">
        <v>24</v>
      </c>
      <c r="G219" s="2" t="s">
        <v>27</v>
      </c>
    </row>
    <row r="220" spans="1:7" ht="86.4" x14ac:dyDescent="0.3">
      <c r="A220" s="16" t="s">
        <v>235</v>
      </c>
      <c r="B220" s="12" t="s">
        <v>20</v>
      </c>
      <c r="C220" s="12" t="s">
        <v>21</v>
      </c>
      <c r="D220" s="2">
        <f t="shared" si="3"/>
        <v>0</v>
      </c>
      <c r="E220" s="2" t="s">
        <v>14</v>
      </c>
      <c r="F220" s="2" t="s">
        <v>15</v>
      </c>
      <c r="G220" s="2"/>
    </row>
    <row r="221" spans="1:7" ht="57.6" x14ac:dyDescent="0.3">
      <c r="A221" s="16" t="s">
        <v>236</v>
      </c>
      <c r="B221" s="12" t="s">
        <v>13</v>
      </c>
      <c r="C221" s="12" t="s">
        <v>21</v>
      </c>
      <c r="D221" s="2">
        <f t="shared" si="3"/>
        <v>0</v>
      </c>
      <c r="E221" s="2" t="s">
        <v>14</v>
      </c>
      <c r="F221" s="2" t="s">
        <v>15</v>
      </c>
      <c r="G221" s="2"/>
    </row>
    <row r="222" spans="1:7" ht="86.4" x14ac:dyDescent="0.3">
      <c r="A222" s="16" t="s">
        <v>237</v>
      </c>
      <c r="B222" s="12" t="s">
        <v>20</v>
      </c>
      <c r="C222" s="12" t="s">
        <v>20</v>
      </c>
      <c r="D222" s="2">
        <f t="shared" si="3"/>
        <v>1</v>
      </c>
      <c r="E222" s="2" t="s">
        <v>14</v>
      </c>
      <c r="F222" s="2" t="s">
        <v>22</v>
      </c>
      <c r="G222" s="2"/>
    </row>
    <row r="223" spans="1:7" ht="100.8" x14ac:dyDescent="0.3">
      <c r="A223" s="11" t="s">
        <v>238</v>
      </c>
      <c r="B223" s="2" t="s">
        <v>20</v>
      </c>
      <c r="C223" s="2" t="s">
        <v>20</v>
      </c>
      <c r="D223" s="2">
        <f t="shared" si="3"/>
        <v>1</v>
      </c>
      <c r="E223" s="2" t="s">
        <v>14</v>
      </c>
      <c r="F223" s="2" t="s">
        <v>22</v>
      </c>
      <c r="G223" s="2"/>
    </row>
    <row r="224" spans="1:7" ht="86.4" x14ac:dyDescent="0.3">
      <c r="A224" s="11" t="s">
        <v>239</v>
      </c>
      <c r="B224" s="2" t="s">
        <v>21</v>
      </c>
      <c r="C224" s="2" t="s">
        <v>31</v>
      </c>
      <c r="D224" s="2">
        <f t="shared" si="3"/>
        <v>0</v>
      </c>
      <c r="E224" s="2" t="s">
        <v>14</v>
      </c>
      <c r="F224" s="2" t="s">
        <v>22</v>
      </c>
      <c r="G224" s="2"/>
    </row>
    <row r="225" spans="1:7" ht="86.4" x14ac:dyDescent="0.3">
      <c r="A225" s="11" t="s">
        <v>240</v>
      </c>
      <c r="B225" s="2" t="s">
        <v>31</v>
      </c>
      <c r="C225" s="2" t="s">
        <v>31</v>
      </c>
      <c r="D225" s="2">
        <f t="shared" si="3"/>
        <v>1</v>
      </c>
      <c r="E225" s="2" t="s">
        <v>14</v>
      </c>
      <c r="F225" s="2" t="s">
        <v>22</v>
      </c>
      <c r="G225" s="2"/>
    </row>
    <row r="226" spans="1:7" ht="115.2" x14ac:dyDescent="0.3">
      <c r="A226" s="11" t="s">
        <v>241</v>
      </c>
      <c r="B226" s="2" t="s">
        <v>21</v>
      </c>
      <c r="C226" s="2" t="s">
        <v>13</v>
      </c>
      <c r="D226" s="2">
        <f t="shared" si="3"/>
        <v>0</v>
      </c>
      <c r="E226" s="2" t="s">
        <v>14</v>
      </c>
      <c r="F226" s="2" t="s">
        <v>22</v>
      </c>
      <c r="G226" s="2"/>
    </row>
    <row r="227" spans="1:7" ht="115.2" x14ac:dyDescent="0.3">
      <c r="A227" s="11" t="s">
        <v>242</v>
      </c>
      <c r="B227" s="2" t="s">
        <v>31</v>
      </c>
      <c r="C227" s="2" t="s">
        <v>20</v>
      </c>
      <c r="D227" s="2">
        <f t="shared" si="3"/>
        <v>0</v>
      </c>
      <c r="E227" s="2" t="s">
        <v>14</v>
      </c>
      <c r="F227" s="2" t="s">
        <v>22</v>
      </c>
      <c r="G227" s="2"/>
    </row>
    <row r="228" spans="1:7" ht="115.2" x14ac:dyDescent="0.3">
      <c r="A228" s="16" t="s">
        <v>243</v>
      </c>
      <c r="B228" s="12" t="s">
        <v>20</v>
      </c>
      <c r="C228" s="12" t="s">
        <v>20</v>
      </c>
      <c r="D228" s="2">
        <f t="shared" si="3"/>
        <v>1</v>
      </c>
      <c r="E228" s="2" t="s">
        <v>14</v>
      </c>
      <c r="F228" s="2" t="s">
        <v>22</v>
      </c>
      <c r="G228" s="2"/>
    </row>
    <row r="229" spans="1:7" ht="86.4" x14ac:dyDescent="0.3">
      <c r="A229" s="16" t="s">
        <v>244</v>
      </c>
      <c r="B229" s="12" t="s">
        <v>20</v>
      </c>
      <c r="C229" s="12" t="s">
        <v>20</v>
      </c>
      <c r="D229" s="2">
        <f t="shared" si="3"/>
        <v>1</v>
      </c>
      <c r="E229" s="2" t="s">
        <v>14</v>
      </c>
      <c r="F229" s="2" t="s">
        <v>24</v>
      </c>
      <c r="G229" s="2"/>
    </row>
    <row r="230" spans="1:7" ht="100.8" x14ac:dyDescent="0.3">
      <c r="A230" s="16" t="s">
        <v>245</v>
      </c>
      <c r="B230" s="12" t="s">
        <v>21</v>
      </c>
      <c r="C230" s="12" t="s">
        <v>20</v>
      </c>
      <c r="D230" s="2">
        <f t="shared" si="3"/>
        <v>0</v>
      </c>
      <c r="E230" s="2" t="s">
        <v>14</v>
      </c>
      <c r="F230" s="2" t="s">
        <v>24</v>
      </c>
      <c r="G230" s="2"/>
    </row>
    <row r="231" spans="1:7" ht="100.8" x14ac:dyDescent="0.3">
      <c r="A231" s="16" t="s">
        <v>246</v>
      </c>
      <c r="B231" s="12" t="s">
        <v>20</v>
      </c>
      <c r="C231" s="12" t="s">
        <v>20</v>
      </c>
      <c r="D231" s="2">
        <f t="shared" si="3"/>
        <v>1</v>
      </c>
      <c r="E231" s="2" t="s">
        <v>17</v>
      </c>
      <c r="F231" s="2" t="s">
        <v>24</v>
      </c>
      <c r="G231" s="2" t="s">
        <v>27</v>
      </c>
    </row>
    <row r="232" spans="1:7" ht="72" x14ac:dyDescent="0.3">
      <c r="A232" s="16" t="s">
        <v>247</v>
      </c>
      <c r="B232" s="12" t="s">
        <v>13</v>
      </c>
      <c r="C232" s="12" t="s">
        <v>13</v>
      </c>
      <c r="D232" s="2">
        <f t="shared" si="3"/>
        <v>1</v>
      </c>
      <c r="E232" s="2" t="s">
        <v>14</v>
      </c>
      <c r="F232" s="2" t="s">
        <v>15</v>
      </c>
      <c r="G232" s="2"/>
    </row>
    <row r="233" spans="1:7" ht="57.6" x14ac:dyDescent="0.3">
      <c r="A233" s="11" t="s">
        <v>248</v>
      </c>
      <c r="B233" s="2" t="s">
        <v>20</v>
      </c>
      <c r="C233" s="2" t="s">
        <v>20</v>
      </c>
      <c r="D233" s="2">
        <f t="shared" si="3"/>
        <v>1</v>
      </c>
      <c r="E233" s="2" t="s">
        <v>17</v>
      </c>
      <c r="F233" s="2" t="s">
        <v>24</v>
      </c>
      <c r="G233" s="2" t="s">
        <v>27</v>
      </c>
    </row>
    <row r="234" spans="1:7" ht="86.4" x14ac:dyDescent="0.3">
      <c r="A234" s="16" t="s">
        <v>249</v>
      </c>
      <c r="B234" s="12" t="s">
        <v>20</v>
      </c>
      <c r="C234" s="12" t="s">
        <v>20</v>
      </c>
      <c r="D234" s="2">
        <f t="shared" si="3"/>
        <v>1</v>
      </c>
      <c r="E234" s="2" t="s">
        <v>14</v>
      </c>
      <c r="F234" s="2" t="s">
        <v>22</v>
      </c>
      <c r="G234" s="2"/>
    </row>
    <row r="235" spans="1:7" ht="409.6" x14ac:dyDescent="0.3">
      <c r="A235" s="1" t="s">
        <v>250</v>
      </c>
      <c r="B235" s="2" t="s">
        <v>20</v>
      </c>
      <c r="C235" s="2" t="s">
        <v>20</v>
      </c>
      <c r="D235" s="2">
        <f t="shared" si="3"/>
        <v>1</v>
      </c>
      <c r="E235" s="2" t="s">
        <v>17</v>
      </c>
      <c r="F235" s="2" t="s">
        <v>15</v>
      </c>
      <c r="G235" s="2" t="s">
        <v>75</v>
      </c>
    </row>
    <row r="236" spans="1:7" ht="86.4" x14ac:dyDescent="0.3">
      <c r="A236" s="16" t="s">
        <v>251</v>
      </c>
      <c r="B236" s="12" t="s">
        <v>31</v>
      </c>
      <c r="C236" s="12" t="s">
        <v>31</v>
      </c>
      <c r="D236" s="2">
        <f t="shared" si="3"/>
        <v>1</v>
      </c>
      <c r="E236" s="2" t="s">
        <v>14</v>
      </c>
      <c r="F236" s="2" t="s">
        <v>15</v>
      </c>
      <c r="G236" s="2"/>
    </row>
    <row r="237" spans="1:7" ht="129.6" x14ac:dyDescent="0.3">
      <c r="A237" s="11" t="s">
        <v>252</v>
      </c>
      <c r="B237" s="2" t="s">
        <v>31</v>
      </c>
      <c r="C237" s="2" t="s">
        <v>31</v>
      </c>
      <c r="D237" s="2">
        <f t="shared" si="3"/>
        <v>1</v>
      </c>
      <c r="E237" s="2" t="s">
        <v>14</v>
      </c>
      <c r="F237" s="2" t="s">
        <v>22</v>
      </c>
      <c r="G237" s="2"/>
    </row>
    <row r="238" spans="1:7" ht="144" x14ac:dyDescent="0.3">
      <c r="A238" s="11" t="s">
        <v>253</v>
      </c>
      <c r="B238" s="2" t="s">
        <v>21</v>
      </c>
      <c r="C238" s="2" t="s">
        <v>21</v>
      </c>
      <c r="D238" s="2">
        <f t="shared" si="3"/>
        <v>1</v>
      </c>
      <c r="E238" s="2" t="s">
        <v>17</v>
      </c>
      <c r="F238" s="2" t="s">
        <v>24</v>
      </c>
      <c r="G238" s="2" t="s">
        <v>27</v>
      </c>
    </row>
    <row r="239" spans="1:7" ht="100.8" x14ac:dyDescent="0.3">
      <c r="A239" s="16" t="s">
        <v>254</v>
      </c>
      <c r="B239" s="12" t="s">
        <v>31</v>
      </c>
      <c r="C239" s="12" t="s">
        <v>31</v>
      </c>
      <c r="D239" s="2">
        <f t="shared" si="3"/>
        <v>1</v>
      </c>
      <c r="E239" s="2" t="s">
        <v>14</v>
      </c>
      <c r="F239" s="2" t="s">
        <v>24</v>
      </c>
      <c r="G239" s="2"/>
    </row>
    <row r="240" spans="1:7" ht="345.6" x14ac:dyDescent="0.3">
      <c r="A240" s="11" t="s">
        <v>255</v>
      </c>
      <c r="B240" s="2" t="s">
        <v>20</v>
      </c>
      <c r="C240" s="2" t="s">
        <v>20</v>
      </c>
      <c r="D240" s="2">
        <f t="shared" si="3"/>
        <v>1</v>
      </c>
      <c r="E240" s="2" t="s">
        <v>17</v>
      </c>
      <c r="F240" s="2" t="s">
        <v>15</v>
      </c>
      <c r="G240" s="2" t="s">
        <v>18</v>
      </c>
    </row>
    <row r="241" spans="1:7" ht="86.4" x14ac:dyDescent="0.3">
      <c r="A241" s="11" t="s">
        <v>256</v>
      </c>
      <c r="B241" s="2" t="s">
        <v>20</v>
      </c>
      <c r="C241" s="2" t="s">
        <v>20</v>
      </c>
      <c r="D241" s="2">
        <f t="shared" si="3"/>
        <v>1</v>
      </c>
      <c r="E241" s="2" t="s">
        <v>14</v>
      </c>
      <c r="F241" s="2" t="s">
        <v>44</v>
      </c>
      <c r="G241" s="2"/>
    </row>
    <row r="242" spans="1:7" ht="57.6" x14ac:dyDescent="0.3">
      <c r="A242" s="1" t="s">
        <v>257</v>
      </c>
      <c r="B242" s="2" t="s">
        <v>20</v>
      </c>
      <c r="C242" s="2" t="s">
        <v>20</v>
      </c>
      <c r="D242" s="2">
        <f t="shared" si="3"/>
        <v>1</v>
      </c>
      <c r="E242" s="2" t="s">
        <v>17</v>
      </c>
      <c r="F242" s="2" t="s">
        <v>15</v>
      </c>
      <c r="G242" s="2" t="s">
        <v>27</v>
      </c>
    </row>
    <row r="243" spans="1:7" ht="158.4" x14ac:dyDescent="0.3">
      <c r="A243" s="11" t="s">
        <v>258</v>
      </c>
      <c r="B243" s="2" t="s">
        <v>31</v>
      </c>
      <c r="C243" s="2" t="s">
        <v>31</v>
      </c>
      <c r="D243" s="2">
        <f t="shared" si="3"/>
        <v>1</v>
      </c>
      <c r="E243" s="2" t="s">
        <v>14</v>
      </c>
      <c r="F243" s="2" t="s">
        <v>22</v>
      </c>
      <c r="G243" s="2"/>
    </row>
    <row r="244" spans="1:7" ht="187.2" x14ac:dyDescent="0.3">
      <c r="A244" s="11" t="s">
        <v>259</v>
      </c>
      <c r="B244" s="2" t="s">
        <v>21</v>
      </c>
      <c r="C244" s="2" t="s">
        <v>21</v>
      </c>
      <c r="D244" s="2">
        <f t="shared" si="3"/>
        <v>1</v>
      </c>
      <c r="E244" s="2" t="s">
        <v>14</v>
      </c>
      <c r="F244" s="2" t="s">
        <v>22</v>
      </c>
      <c r="G244" s="2"/>
    </row>
    <row r="245" spans="1:7" ht="273.60000000000002" x14ac:dyDescent="0.3">
      <c r="A245" s="11" t="s">
        <v>260</v>
      </c>
      <c r="B245" s="2" t="s">
        <v>21</v>
      </c>
      <c r="C245" s="2" t="s">
        <v>21</v>
      </c>
      <c r="D245" s="2">
        <f t="shared" si="3"/>
        <v>1</v>
      </c>
      <c r="E245" s="2" t="s">
        <v>17</v>
      </c>
      <c r="F245" s="2" t="s">
        <v>24</v>
      </c>
      <c r="G245" s="2" t="s">
        <v>75</v>
      </c>
    </row>
    <row r="246" spans="1:7" ht="409.6" x14ac:dyDescent="0.3">
      <c r="A246" s="1" t="s">
        <v>261</v>
      </c>
      <c r="B246" s="2" t="s">
        <v>21</v>
      </c>
      <c r="C246" s="2" t="s">
        <v>21</v>
      </c>
      <c r="D246" s="2">
        <f t="shared" si="3"/>
        <v>1</v>
      </c>
      <c r="E246" s="2" t="s">
        <v>17</v>
      </c>
      <c r="F246" s="2" t="s">
        <v>15</v>
      </c>
      <c r="G246" s="2" t="s">
        <v>75</v>
      </c>
    </row>
    <row r="247" spans="1:7" ht="409.6" x14ac:dyDescent="0.3">
      <c r="A247" s="1" t="s">
        <v>262</v>
      </c>
      <c r="B247" s="2"/>
      <c r="C247" s="2" t="s">
        <v>20</v>
      </c>
      <c r="D247" s="2">
        <f t="shared" si="3"/>
        <v>0</v>
      </c>
      <c r="E247" s="2" t="s">
        <v>17</v>
      </c>
      <c r="F247" s="2" t="s">
        <v>15</v>
      </c>
      <c r="G247" s="2" t="s">
        <v>75</v>
      </c>
    </row>
    <row r="248" spans="1:7" ht="115.2" x14ac:dyDescent="0.3">
      <c r="A248" s="11" t="s">
        <v>263</v>
      </c>
      <c r="B248" s="2" t="s">
        <v>20</v>
      </c>
      <c r="C248" s="2" t="s">
        <v>20</v>
      </c>
      <c r="D248" s="2">
        <f t="shared" si="3"/>
        <v>1</v>
      </c>
      <c r="E248" s="2" t="s">
        <v>14</v>
      </c>
      <c r="F248" s="2" t="s">
        <v>22</v>
      </c>
      <c r="G248" s="2"/>
    </row>
    <row r="249" spans="1:7" ht="115.2" x14ac:dyDescent="0.3">
      <c r="A249" s="11" t="s">
        <v>264</v>
      </c>
      <c r="B249" s="2" t="s">
        <v>13</v>
      </c>
      <c r="C249" s="2" t="s">
        <v>13</v>
      </c>
      <c r="D249" s="2">
        <f t="shared" si="3"/>
        <v>1</v>
      </c>
      <c r="E249" s="2" t="s">
        <v>14</v>
      </c>
      <c r="F249" s="2" t="s">
        <v>44</v>
      </c>
      <c r="G249" s="2"/>
    </row>
    <row r="250" spans="1:7" ht="86.4" x14ac:dyDescent="0.3">
      <c r="A250" s="11" t="s">
        <v>265</v>
      </c>
      <c r="B250" s="2" t="s">
        <v>21</v>
      </c>
      <c r="C250" s="2" t="s">
        <v>21</v>
      </c>
      <c r="D250" s="2">
        <f t="shared" si="3"/>
        <v>1</v>
      </c>
      <c r="E250" s="2" t="s">
        <v>14</v>
      </c>
      <c r="F250" s="2" t="s">
        <v>22</v>
      </c>
      <c r="G250" s="2"/>
    </row>
    <row r="251" spans="1:7" ht="100.8" x14ac:dyDescent="0.3">
      <c r="A251" s="16" t="s">
        <v>266</v>
      </c>
      <c r="B251" s="12" t="s">
        <v>20</v>
      </c>
      <c r="C251" s="12" t="s">
        <v>20</v>
      </c>
      <c r="D251" s="2">
        <f t="shared" si="3"/>
        <v>1</v>
      </c>
      <c r="E251" s="2" t="s">
        <v>14</v>
      </c>
      <c r="F251" s="2" t="s">
        <v>22</v>
      </c>
      <c r="G251" s="2"/>
    </row>
    <row r="252" spans="1:7" ht="144" x14ac:dyDescent="0.3">
      <c r="A252" s="11" t="s">
        <v>267</v>
      </c>
      <c r="B252" s="2" t="s">
        <v>13</v>
      </c>
      <c r="C252" s="2" t="s">
        <v>13</v>
      </c>
      <c r="D252" s="2">
        <f t="shared" si="3"/>
        <v>1</v>
      </c>
      <c r="E252" s="2" t="s">
        <v>14</v>
      </c>
      <c r="F252" s="2" t="s">
        <v>22</v>
      </c>
      <c r="G252" s="2"/>
    </row>
    <row r="253" spans="1:7" ht="302.39999999999998" x14ac:dyDescent="0.3">
      <c r="A253" s="1" t="s">
        <v>268</v>
      </c>
      <c r="B253" s="2" t="s">
        <v>21</v>
      </c>
      <c r="C253" s="2" t="s">
        <v>21</v>
      </c>
      <c r="D253" s="2">
        <f t="shared" si="3"/>
        <v>1</v>
      </c>
      <c r="E253" s="2" t="s">
        <v>17</v>
      </c>
      <c r="F253" s="2" t="s">
        <v>15</v>
      </c>
      <c r="G253" s="2" t="s">
        <v>75</v>
      </c>
    </row>
    <row r="254" spans="1:7" ht="43.2" x14ac:dyDescent="0.3">
      <c r="A254" s="16" t="s">
        <v>269</v>
      </c>
      <c r="B254" s="12" t="s">
        <v>31</v>
      </c>
      <c r="C254" s="12" t="s">
        <v>31</v>
      </c>
      <c r="D254" s="2">
        <f t="shared" si="3"/>
        <v>1</v>
      </c>
      <c r="E254" s="2" t="s">
        <v>14</v>
      </c>
      <c r="F254" s="2" t="s">
        <v>15</v>
      </c>
      <c r="G254" s="2"/>
    </row>
    <row r="255" spans="1:7" ht="72" x14ac:dyDescent="0.3">
      <c r="A255" s="16" t="s">
        <v>270</v>
      </c>
      <c r="B255" s="12" t="s">
        <v>20</v>
      </c>
      <c r="C255" s="12" t="s">
        <v>20</v>
      </c>
      <c r="D255" s="2">
        <f t="shared" si="3"/>
        <v>1</v>
      </c>
      <c r="E255" s="2" t="s">
        <v>14</v>
      </c>
      <c r="F255" s="2" t="s">
        <v>15</v>
      </c>
      <c r="G255" s="2"/>
    </row>
    <row r="256" spans="1:7" ht="86.4" x14ac:dyDescent="0.3">
      <c r="A256" s="11" t="s">
        <v>271</v>
      </c>
      <c r="B256" s="2" t="s">
        <v>13</v>
      </c>
      <c r="C256" s="2" t="s">
        <v>13</v>
      </c>
      <c r="D256" s="2">
        <f t="shared" si="3"/>
        <v>1</v>
      </c>
      <c r="E256" s="2" t="s">
        <v>14</v>
      </c>
      <c r="F256" s="2" t="s">
        <v>44</v>
      </c>
      <c r="G256" s="2"/>
    </row>
    <row r="257" spans="1:7" ht="86.4" x14ac:dyDescent="0.3">
      <c r="A257" s="16" t="s">
        <v>272</v>
      </c>
      <c r="B257" s="12" t="s">
        <v>13</v>
      </c>
      <c r="C257" s="12" t="s">
        <v>13</v>
      </c>
      <c r="D257" s="2">
        <f t="shared" si="3"/>
        <v>1</v>
      </c>
      <c r="E257" s="2" t="s">
        <v>14</v>
      </c>
      <c r="F257" s="2" t="s">
        <v>24</v>
      </c>
      <c r="G257" s="2"/>
    </row>
    <row r="258" spans="1:7" ht="216" x14ac:dyDescent="0.3">
      <c r="A258" s="11" t="s">
        <v>273</v>
      </c>
      <c r="B258" s="2" t="s">
        <v>20</v>
      </c>
      <c r="C258" s="2" t="s">
        <v>20</v>
      </c>
      <c r="D258" s="2">
        <f t="shared" si="3"/>
        <v>1</v>
      </c>
      <c r="E258" s="2" t="s">
        <v>14</v>
      </c>
      <c r="F258" s="2" t="s">
        <v>22</v>
      </c>
      <c r="G258" s="2"/>
    </row>
    <row r="259" spans="1:7" ht="115.2" x14ac:dyDescent="0.3">
      <c r="A259" s="11" t="s">
        <v>274</v>
      </c>
      <c r="B259" s="2" t="s">
        <v>21</v>
      </c>
      <c r="C259" s="2" t="s">
        <v>21</v>
      </c>
      <c r="D259" s="2">
        <f t="shared" ref="D259:D301" si="4">IF(B259=C259,1,0)</f>
        <v>1</v>
      </c>
      <c r="E259" s="2" t="s">
        <v>14</v>
      </c>
      <c r="F259" s="2" t="s">
        <v>22</v>
      </c>
      <c r="G259" s="2"/>
    </row>
    <row r="260" spans="1:7" s="22" customFormat="1" ht="244.8" x14ac:dyDescent="0.3">
      <c r="A260" s="20" t="s">
        <v>275</v>
      </c>
      <c r="B260" s="21" t="s">
        <v>31</v>
      </c>
      <c r="C260" s="21" t="s">
        <v>31</v>
      </c>
      <c r="D260" s="2">
        <f t="shared" si="4"/>
        <v>1</v>
      </c>
      <c r="E260" s="21" t="s">
        <v>17</v>
      </c>
      <c r="F260" s="21" t="s">
        <v>15</v>
      </c>
      <c r="G260" s="21" t="s">
        <v>18</v>
      </c>
    </row>
    <row r="261" spans="1:7" ht="115.2" x14ac:dyDescent="0.3">
      <c r="A261" s="1" t="s">
        <v>276</v>
      </c>
      <c r="B261" s="2" t="s">
        <v>13</v>
      </c>
      <c r="C261" s="2" t="s">
        <v>13</v>
      </c>
      <c r="D261" s="2">
        <f t="shared" si="4"/>
        <v>1</v>
      </c>
      <c r="E261" s="2" t="s">
        <v>17</v>
      </c>
      <c r="F261" s="2" t="s">
        <v>24</v>
      </c>
      <c r="G261" s="2" t="s">
        <v>27</v>
      </c>
    </row>
    <row r="262" spans="1:7" ht="172.8" x14ac:dyDescent="0.3">
      <c r="A262" s="11" t="s">
        <v>277</v>
      </c>
      <c r="B262" s="2" t="s">
        <v>31</v>
      </c>
      <c r="C262" s="2" t="s">
        <v>31</v>
      </c>
      <c r="D262" s="2">
        <f t="shared" si="4"/>
        <v>1</v>
      </c>
      <c r="E262" s="2" t="s">
        <v>17</v>
      </c>
      <c r="F262" s="2" t="s">
        <v>15</v>
      </c>
      <c r="G262" s="2" t="s">
        <v>27</v>
      </c>
    </row>
    <row r="263" spans="1:7" ht="86.4" x14ac:dyDescent="0.3">
      <c r="A263" s="16" t="s">
        <v>278</v>
      </c>
      <c r="B263" s="12" t="s">
        <v>31</v>
      </c>
      <c r="C263" s="12" t="s">
        <v>31</v>
      </c>
      <c r="D263" s="2">
        <f t="shared" si="4"/>
        <v>1</v>
      </c>
      <c r="E263" s="2" t="s">
        <v>14</v>
      </c>
      <c r="F263" s="2" t="s">
        <v>24</v>
      </c>
      <c r="G263" s="2"/>
    </row>
    <row r="264" spans="1:7" ht="187.2" x14ac:dyDescent="0.3">
      <c r="A264" s="11" t="s">
        <v>279</v>
      </c>
      <c r="B264" s="2" t="s">
        <v>13</v>
      </c>
      <c r="C264" s="2" t="s">
        <v>13</v>
      </c>
      <c r="D264" s="2">
        <f t="shared" si="4"/>
        <v>1</v>
      </c>
      <c r="E264" s="2" t="s">
        <v>17</v>
      </c>
      <c r="F264" s="2" t="s">
        <v>24</v>
      </c>
      <c r="G264" s="2" t="s">
        <v>18</v>
      </c>
    </row>
    <row r="265" spans="1:7" ht="115.2" x14ac:dyDescent="0.3">
      <c r="A265" s="11" t="s">
        <v>280</v>
      </c>
      <c r="B265" s="2" t="s">
        <v>31</v>
      </c>
      <c r="C265" s="2" t="s">
        <v>31</v>
      </c>
      <c r="D265" s="2">
        <f t="shared" si="4"/>
        <v>1</v>
      </c>
      <c r="E265" s="2" t="s">
        <v>14</v>
      </c>
      <c r="F265" s="2" t="s">
        <v>22</v>
      </c>
      <c r="G265" s="2"/>
    </row>
    <row r="266" spans="1:7" ht="86.4" x14ac:dyDescent="0.3">
      <c r="A266" s="11" t="s">
        <v>281</v>
      </c>
      <c r="B266" s="2" t="s">
        <v>13</v>
      </c>
      <c r="C266" s="2" t="s">
        <v>13</v>
      </c>
      <c r="D266" s="2">
        <f t="shared" si="4"/>
        <v>1</v>
      </c>
      <c r="E266" s="2" t="s">
        <v>14</v>
      </c>
      <c r="F266" s="2" t="s">
        <v>44</v>
      </c>
      <c r="G266" s="2"/>
    </row>
    <row r="267" spans="1:7" ht="72" x14ac:dyDescent="0.3">
      <c r="A267" s="11" t="s">
        <v>150</v>
      </c>
      <c r="B267" s="2" t="s">
        <v>13</v>
      </c>
      <c r="C267" s="2" t="s">
        <v>13</v>
      </c>
      <c r="D267" s="2">
        <f t="shared" si="4"/>
        <v>1</v>
      </c>
      <c r="E267" s="2" t="s">
        <v>17</v>
      </c>
      <c r="F267" s="2" t="s">
        <v>24</v>
      </c>
      <c r="G267" s="2" t="s">
        <v>27</v>
      </c>
    </row>
    <row r="268" spans="1:7" ht="115.2" x14ac:dyDescent="0.3">
      <c r="A268" s="11" t="s">
        <v>282</v>
      </c>
      <c r="B268" s="2" t="s">
        <v>20</v>
      </c>
      <c r="C268" s="2" t="s">
        <v>20</v>
      </c>
      <c r="D268" s="2">
        <f t="shared" si="4"/>
        <v>1</v>
      </c>
      <c r="E268" s="2" t="s">
        <v>14</v>
      </c>
      <c r="F268" s="2" t="s">
        <v>22</v>
      </c>
      <c r="G268" s="2"/>
    </row>
    <row r="269" spans="1:7" ht="57.6" x14ac:dyDescent="0.3">
      <c r="A269" s="11" t="s">
        <v>283</v>
      </c>
      <c r="B269" s="2" t="s">
        <v>21</v>
      </c>
      <c r="C269" s="2" t="s">
        <v>21</v>
      </c>
      <c r="D269" s="2">
        <f t="shared" si="4"/>
        <v>1</v>
      </c>
      <c r="E269" s="2" t="s">
        <v>17</v>
      </c>
      <c r="F269" s="2" t="s">
        <v>24</v>
      </c>
      <c r="G269" s="2" t="s">
        <v>27</v>
      </c>
    </row>
    <row r="270" spans="1:7" ht="100.8" x14ac:dyDescent="0.3">
      <c r="A270" s="11" t="s">
        <v>284</v>
      </c>
      <c r="B270" s="2" t="s">
        <v>20</v>
      </c>
      <c r="C270" s="2" t="s">
        <v>20</v>
      </c>
      <c r="D270" s="2">
        <f t="shared" si="4"/>
        <v>1</v>
      </c>
      <c r="E270" s="2" t="s">
        <v>14</v>
      </c>
      <c r="F270" s="2" t="s">
        <v>22</v>
      </c>
      <c r="G270" s="2"/>
    </row>
    <row r="271" spans="1:7" ht="409.6" x14ac:dyDescent="0.3">
      <c r="A271" s="1" t="s">
        <v>285</v>
      </c>
      <c r="B271" s="2" t="s">
        <v>21</v>
      </c>
      <c r="C271" s="2" t="s">
        <v>21</v>
      </c>
      <c r="D271" s="2">
        <f t="shared" si="4"/>
        <v>1</v>
      </c>
      <c r="E271" s="2" t="s">
        <v>17</v>
      </c>
      <c r="F271" s="2" t="s">
        <v>15</v>
      </c>
      <c r="G271" s="2" t="s">
        <v>75</v>
      </c>
    </row>
    <row r="272" spans="1:7" ht="100.8" x14ac:dyDescent="0.3">
      <c r="A272" s="11" t="s">
        <v>286</v>
      </c>
      <c r="B272" s="2" t="s">
        <v>31</v>
      </c>
      <c r="C272" s="2" t="s">
        <v>31</v>
      </c>
      <c r="D272" s="2">
        <f t="shared" si="4"/>
        <v>1</v>
      </c>
      <c r="E272" s="2" t="s">
        <v>14</v>
      </c>
      <c r="F272" s="2" t="s">
        <v>22</v>
      </c>
      <c r="G272" s="2"/>
    </row>
    <row r="273" spans="1:7" ht="331.2" x14ac:dyDescent="0.3">
      <c r="A273" s="1" t="s">
        <v>287</v>
      </c>
      <c r="B273" s="2" t="s">
        <v>13</v>
      </c>
      <c r="C273" s="2" t="s">
        <v>13</v>
      </c>
      <c r="D273" s="2">
        <f t="shared" si="4"/>
        <v>1</v>
      </c>
      <c r="E273" s="2" t="s">
        <v>17</v>
      </c>
      <c r="F273" s="2" t="s">
        <v>22</v>
      </c>
      <c r="G273" s="2" t="s">
        <v>18</v>
      </c>
    </row>
    <row r="274" spans="1:7" ht="86.4" x14ac:dyDescent="0.3">
      <c r="A274" s="11" t="s">
        <v>288</v>
      </c>
      <c r="B274" s="2" t="s">
        <v>20</v>
      </c>
      <c r="C274" s="2" t="s">
        <v>21</v>
      </c>
      <c r="D274" s="2">
        <f t="shared" si="4"/>
        <v>0</v>
      </c>
      <c r="E274" s="2" t="s">
        <v>14</v>
      </c>
      <c r="F274" s="2" t="s">
        <v>22</v>
      </c>
      <c r="G274" s="2"/>
    </row>
    <row r="275" spans="1:7" ht="100.8" x14ac:dyDescent="0.3">
      <c r="A275" s="16" t="s">
        <v>289</v>
      </c>
      <c r="B275" s="12" t="s">
        <v>21</v>
      </c>
      <c r="C275" s="12" t="s">
        <v>21</v>
      </c>
      <c r="D275" s="2">
        <f t="shared" si="4"/>
        <v>1</v>
      </c>
      <c r="E275" s="2" t="s">
        <v>14</v>
      </c>
      <c r="F275" s="2" t="s">
        <v>15</v>
      </c>
      <c r="G275" s="2"/>
    </row>
    <row r="276" spans="1:7" ht="57.6" x14ac:dyDescent="0.3">
      <c r="A276" s="16" t="s">
        <v>290</v>
      </c>
      <c r="B276" s="12" t="s">
        <v>20</v>
      </c>
      <c r="C276" s="12" t="s">
        <v>20</v>
      </c>
      <c r="D276" s="2">
        <f t="shared" si="4"/>
        <v>1</v>
      </c>
      <c r="E276" s="2" t="s">
        <v>14</v>
      </c>
      <c r="F276" s="2" t="s">
        <v>15</v>
      </c>
      <c r="G276" s="2"/>
    </row>
    <row r="277" spans="1:7" ht="100.8" x14ac:dyDescent="0.3">
      <c r="A277" s="11" t="s">
        <v>291</v>
      </c>
      <c r="B277" s="2" t="s">
        <v>20</v>
      </c>
      <c r="C277" s="2" t="s">
        <v>20</v>
      </c>
      <c r="D277" s="2">
        <f t="shared" si="4"/>
        <v>1</v>
      </c>
      <c r="E277" s="2" t="s">
        <v>14</v>
      </c>
      <c r="F277" s="2" t="s">
        <v>22</v>
      </c>
      <c r="G277" s="2"/>
    </row>
    <row r="278" spans="1:7" ht="72" x14ac:dyDescent="0.3">
      <c r="A278" s="16" t="s">
        <v>292</v>
      </c>
      <c r="B278" s="12" t="s">
        <v>31</v>
      </c>
      <c r="C278" s="12" t="s">
        <v>31</v>
      </c>
      <c r="D278" s="2">
        <f t="shared" si="4"/>
        <v>1</v>
      </c>
      <c r="E278" s="2" t="s">
        <v>14</v>
      </c>
      <c r="F278" s="2" t="s">
        <v>15</v>
      </c>
      <c r="G278" s="2"/>
    </row>
    <row r="279" spans="1:7" ht="57.6" x14ac:dyDescent="0.3">
      <c r="A279" s="16" t="s">
        <v>293</v>
      </c>
      <c r="B279" s="12" t="s">
        <v>31</v>
      </c>
      <c r="C279" s="12" t="s">
        <v>31</v>
      </c>
      <c r="D279" s="2">
        <f t="shared" si="4"/>
        <v>1</v>
      </c>
      <c r="E279" s="2" t="s">
        <v>14</v>
      </c>
      <c r="F279" s="2" t="s">
        <v>15</v>
      </c>
      <c r="G279" s="2"/>
    </row>
    <row r="280" spans="1:7" ht="100.8" x14ac:dyDescent="0.3">
      <c r="A280" s="11" t="s">
        <v>294</v>
      </c>
      <c r="B280" s="2" t="s">
        <v>13</v>
      </c>
      <c r="C280" s="2" t="s">
        <v>13</v>
      </c>
      <c r="D280" s="2">
        <f t="shared" si="4"/>
        <v>1</v>
      </c>
      <c r="E280" s="2" t="s">
        <v>14</v>
      </c>
      <c r="F280" s="2" t="s">
        <v>22</v>
      </c>
      <c r="G280" s="2"/>
    </row>
    <row r="281" spans="1:7" ht="86.4" x14ac:dyDescent="0.3">
      <c r="A281" s="16" t="s">
        <v>295</v>
      </c>
      <c r="B281" s="12" t="s">
        <v>31</v>
      </c>
      <c r="C281" s="12" t="s">
        <v>31</v>
      </c>
      <c r="D281" s="2">
        <f t="shared" si="4"/>
        <v>1</v>
      </c>
      <c r="E281" s="2" t="s">
        <v>14</v>
      </c>
      <c r="F281" s="2" t="s">
        <v>24</v>
      </c>
      <c r="G281" s="2"/>
    </row>
    <row r="282" spans="1:7" ht="100.8" x14ac:dyDescent="0.3">
      <c r="A282" s="11" t="s">
        <v>296</v>
      </c>
      <c r="B282" s="2" t="s">
        <v>20</v>
      </c>
      <c r="C282" s="2" t="s">
        <v>20</v>
      </c>
      <c r="D282" s="2">
        <f t="shared" si="4"/>
        <v>1</v>
      </c>
      <c r="E282" s="2" t="s">
        <v>14</v>
      </c>
      <c r="F282" s="2" t="s">
        <v>22</v>
      </c>
      <c r="G282" s="2"/>
    </row>
    <row r="283" spans="1:7" ht="288" x14ac:dyDescent="0.3">
      <c r="A283" s="1" t="s">
        <v>297</v>
      </c>
      <c r="B283" s="2" t="s">
        <v>20</v>
      </c>
      <c r="C283" s="2" t="s">
        <v>20</v>
      </c>
      <c r="D283" s="2">
        <f t="shared" si="4"/>
        <v>1</v>
      </c>
      <c r="E283" s="2" t="s">
        <v>17</v>
      </c>
      <c r="F283" s="2" t="s">
        <v>22</v>
      </c>
      <c r="G283" s="2" t="s">
        <v>27</v>
      </c>
    </row>
    <row r="284" spans="1:7" ht="100.8" x14ac:dyDescent="0.3">
      <c r="A284" s="16" t="s">
        <v>298</v>
      </c>
      <c r="B284" s="12" t="s">
        <v>20</v>
      </c>
      <c r="C284" s="12" t="s">
        <v>20</v>
      </c>
      <c r="D284" s="2">
        <f t="shared" si="4"/>
        <v>1</v>
      </c>
      <c r="E284" s="2" t="s">
        <v>14</v>
      </c>
      <c r="F284" s="2" t="s">
        <v>24</v>
      </c>
      <c r="G284" s="2"/>
    </row>
    <row r="285" spans="1:7" ht="201.6" x14ac:dyDescent="0.3">
      <c r="A285" s="11" t="s">
        <v>299</v>
      </c>
      <c r="B285" s="2" t="s">
        <v>21</v>
      </c>
      <c r="C285" s="2" t="s">
        <v>21</v>
      </c>
      <c r="D285" s="2">
        <f t="shared" si="4"/>
        <v>1</v>
      </c>
      <c r="E285" s="2" t="s">
        <v>14</v>
      </c>
      <c r="F285" s="2" t="s">
        <v>22</v>
      </c>
      <c r="G285" s="2"/>
    </row>
    <row r="286" spans="1:7" ht="86.4" x14ac:dyDescent="0.3">
      <c r="A286" s="16" t="s">
        <v>300</v>
      </c>
      <c r="B286" s="12" t="s">
        <v>31</v>
      </c>
      <c r="C286" s="12" t="s">
        <v>31</v>
      </c>
      <c r="D286" s="2">
        <f t="shared" si="4"/>
        <v>1</v>
      </c>
      <c r="E286" s="2" t="s">
        <v>14</v>
      </c>
      <c r="F286" s="2" t="s">
        <v>15</v>
      </c>
      <c r="G286" s="2"/>
    </row>
    <row r="287" spans="1:7" ht="86.4" x14ac:dyDescent="0.3">
      <c r="A287" s="16" t="s">
        <v>301</v>
      </c>
      <c r="B287" s="12" t="s">
        <v>20</v>
      </c>
      <c r="C287" s="12" t="s">
        <v>20</v>
      </c>
      <c r="D287" s="2">
        <f t="shared" si="4"/>
        <v>1</v>
      </c>
      <c r="E287" s="2" t="s">
        <v>14</v>
      </c>
      <c r="F287" s="2" t="s">
        <v>24</v>
      </c>
      <c r="G287" s="2"/>
    </row>
    <row r="288" spans="1:7" ht="86.4" x14ac:dyDescent="0.3">
      <c r="A288" s="16" t="s">
        <v>302</v>
      </c>
      <c r="B288" s="12" t="s">
        <v>13</v>
      </c>
      <c r="C288" s="12" t="s">
        <v>13</v>
      </c>
      <c r="D288" s="2">
        <f t="shared" si="4"/>
        <v>1</v>
      </c>
      <c r="E288" s="2" t="s">
        <v>14</v>
      </c>
      <c r="F288" s="2" t="s">
        <v>24</v>
      </c>
      <c r="G288" s="2"/>
    </row>
    <row r="289" spans="1:7" ht="57.6" x14ac:dyDescent="0.3">
      <c r="A289" s="11" t="s">
        <v>303</v>
      </c>
      <c r="B289" s="2" t="s">
        <v>21</v>
      </c>
      <c r="C289" s="2" t="s">
        <v>21</v>
      </c>
      <c r="D289" s="2">
        <f t="shared" si="4"/>
        <v>1</v>
      </c>
      <c r="E289" s="2" t="s">
        <v>17</v>
      </c>
      <c r="F289" s="2" t="s">
        <v>15</v>
      </c>
      <c r="G289" s="2" t="s">
        <v>27</v>
      </c>
    </row>
    <row r="290" spans="1:7" ht="100.8" x14ac:dyDescent="0.3">
      <c r="A290" s="16" t="s">
        <v>304</v>
      </c>
      <c r="B290" s="12" t="s">
        <v>13</v>
      </c>
      <c r="C290" s="12" t="s">
        <v>13</v>
      </c>
      <c r="D290" s="2">
        <f t="shared" si="4"/>
        <v>1</v>
      </c>
      <c r="E290" s="2" t="s">
        <v>14</v>
      </c>
      <c r="F290" s="2" t="s">
        <v>15</v>
      </c>
      <c r="G290" s="2"/>
    </row>
    <row r="291" spans="1:7" ht="288" x14ac:dyDescent="0.3">
      <c r="A291" s="1" t="s">
        <v>305</v>
      </c>
      <c r="B291" s="2" t="s">
        <v>31</v>
      </c>
      <c r="C291" s="2" t="s">
        <v>31</v>
      </c>
      <c r="D291" s="2">
        <f t="shared" si="4"/>
        <v>1</v>
      </c>
      <c r="E291" s="2" t="s">
        <v>17</v>
      </c>
      <c r="F291" s="2" t="s">
        <v>22</v>
      </c>
      <c r="G291" s="2" t="s">
        <v>27</v>
      </c>
    </row>
    <row r="292" spans="1:7" ht="172.8" x14ac:dyDescent="0.3">
      <c r="A292" s="11" t="s">
        <v>306</v>
      </c>
      <c r="B292" s="2" t="s">
        <v>21</v>
      </c>
      <c r="C292" s="2" t="s">
        <v>21</v>
      </c>
      <c r="D292" s="2">
        <f t="shared" si="4"/>
        <v>1</v>
      </c>
      <c r="E292" s="2" t="s">
        <v>17</v>
      </c>
      <c r="F292" s="2" t="s">
        <v>15</v>
      </c>
      <c r="G292" s="2" t="s">
        <v>18</v>
      </c>
    </row>
    <row r="293" spans="1:7" ht="115.2" x14ac:dyDescent="0.3">
      <c r="A293" s="11" t="s">
        <v>307</v>
      </c>
      <c r="B293" s="2" t="s">
        <v>21</v>
      </c>
      <c r="C293" s="2" t="s">
        <v>21</v>
      </c>
      <c r="D293" s="2">
        <f t="shared" si="4"/>
        <v>1</v>
      </c>
      <c r="E293" s="2" t="s">
        <v>14</v>
      </c>
      <c r="F293" s="2" t="s">
        <v>22</v>
      </c>
      <c r="G293" s="2"/>
    </row>
    <row r="294" spans="1:7" ht="86.4" x14ac:dyDescent="0.3">
      <c r="A294" s="16" t="s">
        <v>308</v>
      </c>
      <c r="B294" s="12" t="s">
        <v>20</v>
      </c>
      <c r="C294" s="12" t="s">
        <v>20</v>
      </c>
      <c r="D294" s="2">
        <f t="shared" si="4"/>
        <v>1</v>
      </c>
      <c r="E294" s="2" t="s">
        <v>14</v>
      </c>
      <c r="F294" s="2" t="s">
        <v>15</v>
      </c>
      <c r="G294" s="2"/>
    </row>
    <row r="295" spans="1:7" ht="273.60000000000002" x14ac:dyDescent="0.3">
      <c r="A295" s="11" t="s">
        <v>309</v>
      </c>
      <c r="B295" s="2" t="s">
        <v>20</v>
      </c>
      <c r="C295" s="2" t="s">
        <v>21</v>
      </c>
      <c r="D295" s="2">
        <f t="shared" si="4"/>
        <v>0</v>
      </c>
      <c r="E295" s="2" t="s">
        <v>14</v>
      </c>
      <c r="F295" s="2" t="s">
        <v>22</v>
      </c>
      <c r="G295" s="2"/>
    </row>
    <row r="296" spans="1:7" ht="201.6" x14ac:dyDescent="0.3">
      <c r="A296" s="11" t="s">
        <v>310</v>
      </c>
      <c r="B296" s="2" t="s">
        <v>20</v>
      </c>
      <c r="C296" s="2" t="s">
        <v>20</v>
      </c>
      <c r="D296" s="2">
        <f t="shared" si="4"/>
        <v>1</v>
      </c>
      <c r="E296" s="2" t="s">
        <v>17</v>
      </c>
      <c r="F296" s="2" t="s">
        <v>15</v>
      </c>
      <c r="G296" s="2" t="s">
        <v>18</v>
      </c>
    </row>
    <row r="297" spans="1:7" ht="100.8" x14ac:dyDescent="0.3">
      <c r="A297" s="16" t="s">
        <v>311</v>
      </c>
      <c r="B297" s="12" t="s">
        <v>20</v>
      </c>
      <c r="C297" s="12" t="s">
        <v>20</v>
      </c>
      <c r="D297" s="2">
        <f t="shared" si="4"/>
        <v>1</v>
      </c>
      <c r="E297" s="2" t="s">
        <v>14</v>
      </c>
      <c r="F297" s="2" t="s">
        <v>24</v>
      </c>
      <c r="G297" s="2"/>
    </row>
    <row r="298" spans="1:7" ht="115.2" x14ac:dyDescent="0.3">
      <c r="A298" s="16" t="s">
        <v>312</v>
      </c>
      <c r="B298" s="12" t="s">
        <v>13</v>
      </c>
      <c r="C298" s="12" t="s">
        <v>13</v>
      </c>
      <c r="D298" s="2">
        <f t="shared" si="4"/>
        <v>1</v>
      </c>
      <c r="E298" s="2" t="s">
        <v>17</v>
      </c>
      <c r="F298" s="2" t="s">
        <v>22</v>
      </c>
      <c r="G298" s="2" t="s">
        <v>27</v>
      </c>
    </row>
    <row r="299" spans="1:7" ht="187.2" x14ac:dyDescent="0.3">
      <c r="A299" s="11" t="s">
        <v>313</v>
      </c>
      <c r="B299" s="2" t="s">
        <v>21</v>
      </c>
      <c r="C299" s="2" t="s">
        <v>21</v>
      </c>
      <c r="D299" s="2">
        <f t="shared" si="4"/>
        <v>1</v>
      </c>
      <c r="E299" s="2" t="s">
        <v>17</v>
      </c>
      <c r="F299" s="2" t="s">
        <v>24</v>
      </c>
      <c r="G299" s="2" t="s">
        <v>27</v>
      </c>
    </row>
    <row r="300" spans="1:7" ht="302.39999999999998" x14ac:dyDescent="0.3">
      <c r="A300" s="11" t="s">
        <v>314</v>
      </c>
      <c r="B300" s="2" t="s">
        <v>13</v>
      </c>
      <c r="C300" s="2" t="s">
        <v>13</v>
      </c>
      <c r="D300" s="2">
        <f t="shared" si="4"/>
        <v>1</v>
      </c>
      <c r="E300" s="2" t="s">
        <v>17</v>
      </c>
      <c r="F300" s="2" t="s">
        <v>24</v>
      </c>
      <c r="G300" s="2" t="s">
        <v>75</v>
      </c>
    </row>
    <row r="301" spans="1:7" ht="86.4" x14ac:dyDescent="0.3">
      <c r="A301" s="16" t="s">
        <v>315</v>
      </c>
      <c r="B301" s="12" t="s">
        <v>20</v>
      </c>
      <c r="C301" s="12" t="s">
        <v>20</v>
      </c>
      <c r="D301" s="2">
        <f t="shared" si="4"/>
        <v>1</v>
      </c>
      <c r="E301" s="2" t="s">
        <v>14</v>
      </c>
      <c r="F301" s="2" t="s">
        <v>24</v>
      </c>
      <c r="G301" s="2"/>
    </row>
  </sheetData>
  <mergeCells count="1">
    <mergeCell ref="M1:N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BD1B03-521F-46A0-BD7C-7034D1779F6F}">
  <dimension ref="A1:Q301"/>
  <sheetViews>
    <sheetView zoomScale="66" workbookViewId="0">
      <selection activeCell="A2" sqref="A2:XFD301"/>
    </sheetView>
  </sheetViews>
  <sheetFormatPr defaultRowHeight="14.4" x14ac:dyDescent="0.3"/>
  <cols>
    <col min="1" max="1" width="44.109375" customWidth="1"/>
    <col min="2" max="4" width="20.6640625" customWidth="1"/>
    <col min="5" max="5" width="17.44140625" customWidth="1"/>
    <col min="6" max="6" width="17.88671875" customWidth="1"/>
    <col min="7" max="7" width="15.33203125" bestFit="1" customWidth="1"/>
    <col min="16" max="16" width="12.21875" bestFit="1" customWidth="1"/>
    <col min="17" max="17" width="13.88671875" bestFit="1" customWidth="1"/>
  </cols>
  <sheetData>
    <row r="1" spans="1:17" x14ac:dyDescent="0.3">
      <c r="A1" s="14" t="s">
        <v>0</v>
      </c>
      <c r="B1" s="4" t="s">
        <v>1</v>
      </c>
      <c r="C1" s="4" t="s">
        <v>2</v>
      </c>
      <c r="D1" s="4" t="s">
        <v>3</v>
      </c>
      <c r="E1" s="4" t="s">
        <v>4</v>
      </c>
      <c r="F1" s="4" t="s">
        <v>5</v>
      </c>
      <c r="G1" s="4" t="s">
        <v>6</v>
      </c>
      <c r="L1" s="18" t="s">
        <v>7</v>
      </c>
      <c r="M1" s="27" t="s">
        <v>8</v>
      </c>
      <c r="N1" s="27"/>
      <c r="O1" s="19" t="s">
        <v>9</v>
      </c>
      <c r="P1" s="19" t="s">
        <v>10</v>
      </c>
      <c r="Q1" s="19" t="s">
        <v>11</v>
      </c>
    </row>
    <row r="2" spans="1:17" s="30" customFormat="1" ht="100.8" x14ac:dyDescent="0.3">
      <c r="A2" s="28" t="s">
        <v>12</v>
      </c>
      <c r="B2" s="29" t="s">
        <v>13</v>
      </c>
      <c r="C2" s="29" t="s">
        <v>13</v>
      </c>
      <c r="D2" s="29">
        <f>IF(B2=C2,1,0)</f>
        <v>1</v>
      </c>
      <c r="E2" s="29" t="s">
        <v>14</v>
      </c>
      <c r="F2" s="29" t="s">
        <v>15</v>
      </c>
      <c r="G2" s="29"/>
      <c r="L2" s="29">
        <v>0.40789999999999998</v>
      </c>
      <c r="M2" s="29">
        <v>3212.85</v>
      </c>
      <c r="N2" s="29" t="s">
        <v>318</v>
      </c>
      <c r="O2" s="29">
        <v>247850</v>
      </c>
      <c r="P2" s="29">
        <v>50166</v>
      </c>
      <c r="Q2" s="29">
        <v>197684</v>
      </c>
    </row>
    <row r="3" spans="1:17" s="30" customFormat="1" ht="273.60000000000002" x14ac:dyDescent="0.3">
      <c r="A3" s="31" t="s">
        <v>16</v>
      </c>
      <c r="B3" s="29" t="s">
        <v>13</v>
      </c>
      <c r="C3" s="29" t="s">
        <v>13</v>
      </c>
      <c r="D3" s="29">
        <f t="shared" ref="D3:D66" si="0">IF(B3=C3,1,0)</f>
        <v>1</v>
      </c>
      <c r="E3" s="29" t="s">
        <v>17</v>
      </c>
      <c r="F3" s="29" t="s">
        <v>15</v>
      </c>
      <c r="G3" s="29" t="s">
        <v>18</v>
      </c>
    </row>
    <row r="4" spans="1:17" s="30" customFormat="1" ht="86.4" x14ac:dyDescent="0.3">
      <c r="A4" s="28" t="s">
        <v>19</v>
      </c>
      <c r="B4" s="29" t="s">
        <v>20</v>
      </c>
      <c r="C4" s="29" t="s">
        <v>21</v>
      </c>
      <c r="D4" s="29">
        <f t="shared" si="0"/>
        <v>0</v>
      </c>
      <c r="E4" s="29" t="s">
        <v>14</v>
      </c>
      <c r="F4" s="29" t="s">
        <v>22</v>
      </c>
      <c r="G4" s="29"/>
    </row>
    <row r="5" spans="1:17" s="30" customFormat="1" ht="86.4" x14ac:dyDescent="0.3">
      <c r="A5" s="32" t="s">
        <v>23</v>
      </c>
      <c r="B5" s="33" t="s">
        <v>13</v>
      </c>
      <c r="C5" s="33" t="s">
        <v>13</v>
      </c>
      <c r="D5" s="29">
        <f t="shared" si="0"/>
        <v>1</v>
      </c>
      <c r="E5" s="29" t="s">
        <v>14</v>
      </c>
      <c r="F5" s="29" t="s">
        <v>24</v>
      </c>
      <c r="G5" s="29"/>
    </row>
    <row r="6" spans="1:17" s="30" customFormat="1" ht="57.6" x14ac:dyDescent="0.3">
      <c r="A6" s="32" t="s">
        <v>25</v>
      </c>
      <c r="B6" s="33" t="s">
        <v>21</v>
      </c>
      <c r="C6" s="33" t="s">
        <v>13</v>
      </c>
      <c r="D6" s="29">
        <f t="shared" si="0"/>
        <v>0</v>
      </c>
      <c r="E6" s="29" t="s">
        <v>14</v>
      </c>
      <c r="F6" s="29" t="s">
        <v>15</v>
      </c>
      <c r="G6" s="29"/>
    </row>
    <row r="7" spans="1:17" s="30" customFormat="1" ht="216" x14ac:dyDescent="0.3">
      <c r="A7" s="28" t="s">
        <v>342</v>
      </c>
      <c r="B7" s="29" t="s">
        <v>21</v>
      </c>
      <c r="C7" s="29" t="s">
        <v>21</v>
      </c>
      <c r="D7" s="29">
        <f t="shared" si="0"/>
        <v>1</v>
      </c>
      <c r="E7" s="29" t="s">
        <v>17</v>
      </c>
      <c r="F7" s="29" t="s">
        <v>24</v>
      </c>
      <c r="G7" s="29" t="s">
        <v>18</v>
      </c>
    </row>
    <row r="8" spans="1:17" s="30" customFormat="1" ht="72" x14ac:dyDescent="0.3">
      <c r="A8" s="28" t="s">
        <v>26</v>
      </c>
      <c r="B8" s="29" t="s">
        <v>13</v>
      </c>
      <c r="C8" s="29" t="s">
        <v>20</v>
      </c>
      <c r="D8" s="29">
        <f t="shared" si="0"/>
        <v>0</v>
      </c>
      <c r="E8" s="29" t="s">
        <v>17</v>
      </c>
      <c r="F8" s="29" t="s">
        <v>24</v>
      </c>
      <c r="G8" s="29" t="s">
        <v>27</v>
      </c>
    </row>
    <row r="9" spans="1:17" s="30" customFormat="1" ht="86.4" x14ac:dyDescent="0.3">
      <c r="A9" s="32" t="s">
        <v>28</v>
      </c>
      <c r="B9" s="33" t="s">
        <v>13</v>
      </c>
      <c r="C9" s="33" t="s">
        <v>13</v>
      </c>
      <c r="D9" s="29">
        <f t="shared" si="0"/>
        <v>1</v>
      </c>
      <c r="E9" s="29" t="s">
        <v>14</v>
      </c>
      <c r="F9" s="29" t="s">
        <v>22</v>
      </c>
      <c r="G9" s="29"/>
    </row>
    <row r="10" spans="1:17" s="30" customFormat="1" ht="100.8" x14ac:dyDescent="0.3">
      <c r="A10" s="32" t="s">
        <v>29</v>
      </c>
      <c r="B10" s="33" t="s">
        <v>20</v>
      </c>
      <c r="C10" s="33" t="s">
        <v>13</v>
      </c>
      <c r="D10" s="29">
        <f t="shared" si="0"/>
        <v>0</v>
      </c>
      <c r="E10" s="29" t="s">
        <v>17</v>
      </c>
      <c r="F10" s="29" t="s">
        <v>24</v>
      </c>
      <c r="G10" s="29" t="s">
        <v>27</v>
      </c>
    </row>
    <row r="11" spans="1:17" s="30" customFormat="1" ht="72" x14ac:dyDescent="0.3">
      <c r="A11" s="32" t="s">
        <v>30</v>
      </c>
      <c r="B11" s="33" t="s">
        <v>20</v>
      </c>
      <c r="C11" s="33" t="s">
        <v>31</v>
      </c>
      <c r="D11" s="29">
        <f t="shared" si="0"/>
        <v>0</v>
      </c>
      <c r="E11" s="29" t="s">
        <v>14</v>
      </c>
      <c r="F11" s="29" t="s">
        <v>15</v>
      </c>
      <c r="G11" s="29"/>
    </row>
    <row r="12" spans="1:17" s="30" customFormat="1" ht="86.4" x14ac:dyDescent="0.3">
      <c r="A12" s="28" t="s">
        <v>32</v>
      </c>
      <c r="B12" s="29" t="s">
        <v>20</v>
      </c>
      <c r="C12" s="29" t="s">
        <v>20</v>
      </c>
      <c r="D12" s="29">
        <f t="shared" si="0"/>
        <v>1</v>
      </c>
      <c r="E12" s="29" t="s">
        <v>17</v>
      </c>
      <c r="F12" s="29" t="s">
        <v>24</v>
      </c>
      <c r="G12" s="29" t="s">
        <v>27</v>
      </c>
    </row>
    <row r="13" spans="1:17" s="30" customFormat="1" ht="72" x14ac:dyDescent="0.3">
      <c r="A13" s="32" t="s">
        <v>33</v>
      </c>
      <c r="B13" s="33" t="s">
        <v>13</v>
      </c>
      <c r="C13" s="33" t="s">
        <v>21</v>
      </c>
      <c r="D13" s="29">
        <f t="shared" si="0"/>
        <v>0</v>
      </c>
      <c r="E13" s="29" t="s">
        <v>14</v>
      </c>
      <c r="F13" s="29" t="s">
        <v>15</v>
      </c>
      <c r="G13" s="29"/>
    </row>
    <row r="14" spans="1:17" s="30" customFormat="1" ht="100.8" x14ac:dyDescent="0.3">
      <c r="A14" s="32" t="s">
        <v>34</v>
      </c>
      <c r="B14" s="33" t="s">
        <v>31</v>
      </c>
      <c r="C14" s="33" t="s">
        <v>21</v>
      </c>
      <c r="D14" s="29">
        <f t="shared" si="0"/>
        <v>0</v>
      </c>
      <c r="E14" s="29" t="s">
        <v>14</v>
      </c>
      <c r="F14" s="29" t="s">
        <v>24</v>
      </c>
      <c r="G14" s="29"/>
    </row>
    <row r="15" spans="1:17" s="30" customFormat="1" ht="72" x14ac:dyDescent="0.3">
      <c r="A15" s="32" t="s">
        <v>35</v>
      </c>
      <c r="B15" s="33" t="s">
        <v>13</v>
      </c>
      <c r="C15" s="33" t="s">
        <v>21</v>
      </c>
      <c r="D15" s="29">
        <f t="shared" si="0"/>
        <v>0</v>
      </c>
      <c r="E15" s="29" t="s">
        <v>14</v>
      </c>
      <c r="F15" s="29" t="s">
        <v>15</v>
      </c>
      <c r="G15" s="29"/>
    </row>
    <row r="16" spans="1:17" s="30" customFormat="1" ht="86.4" x14ac:dyDescent="0.3">
      <c r="A16" s="32" t="s">
        <v>36</v>
      </c>
      <c r="B16" s="33" t="s">
        <v>21</v>
      </c>
      <c r="C16" s="33" t="s">
        <v>20</v>
      </c>
      <c r="D16" s="29">
        <f t="shared" si="0"/>
        <v>0</v>
      </c>
      <c r="E16" s="29" t="s">
        <v>14</v>
      </c>
      <c r="F16" s="29" t="s">
        <v>24</v>
      </c>
      <c r="G16" s="29"/>
    </row>
    <row r="17" spans="1:7" s="30" customFormat="1" ht="158.4" x14ac:dyDescent="0.3">
      <c r="A17" s="28" t="s">
        <v>37</v>
      </c>
      <c r="B17" s="29" t="s">
        <v>20</v>
      </c>
      <c r="C17" s="29" t="s">
        <v>20</v>
      </c>
      <c r="D17" s="29">
        <f t="shared" si="0"/>
        <v>1</v>
      </c>
      <c r="E17" s="29" t="s">
        <v>14</v>
      </c>
      <c r="F17" s="29" t="s">
        <v>22</v>
      </c>
      <c r="G17" s="29"/>
    </row>
    <row r="18" spans="1:7" s="30" customFormat="1" ht="57.6" x14ac:dyDescent="0.3">
      <c r="A18" s="28" t="s">
        <v>38</v>
      </c>
      <c r="B18" s="29" t="s">
        <v>20</v>
      </c>
      <c r="C18" s="29" t="s">
        <v>31</v>
      </c>
      <c r="D18" s="29">
        <f t="shared" si="0"/>
        <v>0</v>
      </c>
      <c r="E18" s="29" t="s">
        <v>17</v>
      </c>
      <c r="F18" s="29" t="s">
        <v>24</v>
      </c>
      <c r="G18" s="29" t="s">
        <v>27</v>
      </c>
    </row>
    <row r="19" spans="1:7" s="30" customFormat="1" ht="86.4" x14ac:dyDescent="0.3">
      <c r="A19" s="32" t="s">
        <v>39</v>
      </c>
      <c r="B19" s="33" t="s">
        <v>13</v>
      </c>
      <c r="C19" s="33" t="s">
        <v>31</v>
      </c>
      <c r="D19" s="29">
        <f t="shared" si="0"/>
        <v>0</v>
      </c>
      <c r="E19" s="29" t="s">
        <v>14</v>
      </c>
      <c r="F19" s="29" t="s">
        <v>24</v>
      </c>
      <c r="G19" s="29"/>
    </row>
    <row r="20" spans="1:7" s="30" customFormat="1" ht="201.6" x14ac:dyDescent="0.3">
      <c r="A20" s="28" t="s">
        <v>40</v>
      </c>
      <c r="B20" s="29" t="s">
        <v>13</v>
      </c>
      <c r="C20" s="29" t="s">
        <v>13</v>
      </c>
      <c r="D20" s="29">
        <f t="shared" si="0"/>
        <v>1</v>
      </c>
      <c r="E20" s="29" t="s">
        <v>14</v>
      </c>
      <c r="F20" s="29" t="s">
        <v>22</v>
      </c>
      <c r="G20" s="29"/>
    </row>
    <row r="21" spans="1:7" s="30" customFormat="1" ht="57.6" x14ac:dyDescent="0.3">
      <c r="A21" s="31" t="s">
        <v>41</v>
      </c>
      <c r="B21" s="29" t="s">
        <v>13</v>
      </c>
      <c r="C21" s="29" t="s">
        <v>31</v>
      </c>
      <c r="D21" s="29">
        <f t="shared" si="0"/>
        <v>0</v>
      </c>
      <c r="E21" s="29" t="s">
        <v>17</v>
      </c>
      <c r="F21" s="29" t="s">
        <v>24</v>
      </c>
      <c r="G21" s="29" t="s">
        <v>27</v>
      </c>
    </row>
    <row r="22" spans="1:7" s="30" customFormat="1" ht="72" x14ac:dyDescent="0.3">
      <c r="A22" s="31" t="s">
        <v>42</v>
      </c>
      <c r="B22" s="29" t="s">
        <v>13</v>
      </c>
      <c r="C22" s="29" t="s">
        <v>13</v>
      </c>
      <c r="D22" s="29">
        <f t="shared" si="0"/>
        <v>1</v>
      </c>
      <c r="E22" s="29" t="s">
        <v>17</v>
      </c>
      <c r="F22" s="29" t="s">
        <v>24</v>
      </c>
      <c r="G22" s="29" t="s">
        <v>27</v>
      </c>
    </row>
    <row r="23" spans="1:7" s="30" customFormat="1" ht="72" x14ac:dyDescent="0.3">
      <c r="A23" s="28" t="s">
        <v>43</v>
      </c>
      <c r="B23" s="29" t="s">
        <v>13</v>
      </c>
      <c r="C23" s="29" t="s">
        <v>31</v>
      </c>
      <c r="D23" s="29">
        <f t="shared" si="0"/>
        <v>0</v>
      </c>
      <c r="E23" s="29" t="s">
        <v>14</v>
      </c>
      <c r="F23" s="29" t="s">
        <v>44</v>
      </c>
      <c r="G23" s="29"/>
    </row>
    <row r="24" spans="1:7" s="30" customFormat="1" ht="86.4" x14ac:dyDescent="0.3">
      <c r="A24" s="28" t="s">
        <v>45</v>
      </c>
      <c r="B24" s="29" t="s">
        <v>20</v>
      </c>
      <c r="C24" s="29" t="s">
        <v>31</v>
      </c>
      <c r="D24" s="29">
        <f t="shared" si="0"/>
        <v>0</v>
      </c>
      <c r="E24" s="29" t="s">
        <v>14</v>
      </c>
      <c r="F24" s="29" t="s">
        <v>44</v>
      </c>
      <c r="G24" s="29"/>
    </row>
    <row r="25" spans="1:7" s="30" customFormat="1" ht="115.2" x14ac:dyDescent="0.3">
      <c r="A25" s="28" t="s">
        <v>46</v>
      </c>
      <c r="B25" s="29" t="s">
        <v>20</v>
      </c>
      <c r="C25" s="29" t="s">
        <v>13</v>
      </c>
      <c r="D25" s="29">
        <f t="shared" si="0"/>
        <v>0</v>
      </c>
      <c r="E25" s="29" t="s">
        <v>14</v>
      </c>
      <c r="F25" s="29" t="s">
        <v>22</v>
      </c>
      <c r="G25" s="29"/>
    </row>
    <row r="26" spans="1:7" s="30" customFormat="1" ht="115.2" x14ac:dyDescent="0.3">
      <c r="A26" s="28" t="s">
        <v>47</v>
      </c>
      <c r="B26" s="29" t="s">
        <v>21</v>
      </c>
      <c r="C26" s="29" t="s">
        <v>31</v>
      </c>
      <c r="D26" s="29">
        <f t="shared" si="0"/>
        <v>0</v>
      </c>
      <c r="E26" s="29" t="s">
        <v>14</v>
      </c>
      <c r="F26" s="29" t="s">
        <v>22</v>
      </c>
      <c r="G26" s="29"/>
    </row>
    <row r="27" spans="1:7" s="30" customFormat="1" ht="129.6" x14ac:dyDescent="0.3">
      <c r="A27" s="32" t="s">
        <v>48</v>
      </c>
      <c r="B27" s="33" t="s">
        <v>20</v>
      </c>
      <c r="C27" s="33" t="s">
        <v>31</v>
      </c>
      <c r="D27" s="29">
        <f t="shared" si="0"/>
        <v>0</v>
      </c>
      <c r="E27" s="29" t="s">
        <v>14</v>
      </c>
      <c r="F27" s="29" t="s">
        <v>24</v>
      </c>
      <c r="G27" s="29"/>
    </row>
    <row r="28" spans="1:7" s="30" customFormat="1" ht="230.4" x14ac:dyDescent="0.3">
      <c r="A28" s="28" t="s">
        <v>49</v>
      </c>
      <c r="B28" s="29" t="s">
        <v>13</v>
      </c>
      <c r="C28" s="29" t="s">
        <v>13</v>
      </c>
      <c r="D28" s="29">
        <f t="shared" si="0"/>
        <v>1</v>
      </c>
      <c r="E28" s="29" t="s">
        <v>17</v>
      </c>
      <c r="F28" s="29" t="s">
        <v>22</v>
      </c>
      <c r="G28" s="29" t="s">
        <v>27</v>
      </c>
    </row>
    <row r="29" spans="1:7" s="30" customFormat="1" ht="57.6" x14ac:dyDescent="0.3">
      <c r="A29" s="28" t="s">
        <v>38</v>
      </c>
      <c r="B29" s="29" t="s">
        <v>20</v>
      </c>
      <c r="C29" s="29" t="s">
        <v>20</v>
      </c>
      <c r="D29" s="29">
        <f t="shared" si="0"/>
        <v>1</v>
      </c>
      <c r="E29" s="29" t="s">
        <v>17</v>
      </c>
      <c r="F29" s="29" t="s">
        <v>24</v>
      </c>
      <c r="G29" s="29" t="s">
        <v>27</v>
      </c>
    </row>
    <row r="30" spans="1:7" s="30" customFormat="1" ht="86.4" x14ac:dyDescent="0.3">
      <c r="A30" s="28" t="s">
        <v>50</v>
      </c>
      <c r="B30" s="29" t="s">
        <v>31</v>
      </c>
      <c r="C30" s="29" t="s">
        <v>20</v>
      </c>
      <c r="D30" s="29">
        <f t="shared" si="0"/>
        <v>0</v>
      </c>
      <c r="E30" s="29" t="s">
        <v>14</v>
      </c>
      <c r="F30" s="29" t="s">
        <v>15</v>
      </c>
      <c r="G30" s="29"/>
    </row>
    <row r="31" spans="1:7" s="30" customFormat="1" ht="86.4" x14ac:dyDescent="0.3">
      <c r="A31" s="32" t="s">
        <v>51</v>
      </c>
      <c r="B31" s="33" t="s">
        <v>20</v>
      </c>
      <c r="C31" s="33" t="s">
        <v>31</v>
      </c>
      <c r="D31" s="29">
        <f t="shared" si="0"/>
        <v>0</v>
      </c>
      <c r="E31" s="29" t="s">
        <v>14</v>
      </c>
      <c r="F31" s="29" t="s">
        <v>24</v>
      </c>
      <c r="G31" s="29"/>
    </row>
    <row r="32" spans="1:7" s="30" customFormat="1" ht="57.6" x14ac:dyDescent="0.3">
      <c r="A32" s="28" t="s">
        <v>52</v>
      </c>
      <c r="B32" s="29" t="s">
        <v>20</v>
      </c>
      <c r="C32" s="29" t="s">
        <v>20</v>
      </c>
      <c r="D32" s="29">
        <f t="shared" si="0"/>
        <v>1</v>
      </c>
      <c r="E32" s="29" t="s">
        <v>17</v>
      </c>
      <c r="F32" s="29" t="s">
        <v>24</v>
      </c>
      <c r="G32" s="29" t="s">
        <v>27</v>
      </c>
    </row>
    <row r="33" spans="1:7" s="30" customFormat="1" ht="72" x14ac:dyDescent="0.3">
      <c r="A33" s="32" t="s">
        <v>53</v>
      </c>
      <c r="B33" s="33" t="s">
        <v>31</v>
      </c>
      <c r="C33" s="33" t="s">
        <v>20</v>
      </c>
      <c r="D33" s="29">
        <f t="shared" si="0"/>
        <v>0</v>
      </c>
      <c r="E33" s="29" t="s">
        <v>14</v>
      </c>
      <c r="F33" s="29" t="s">
        <v>15</v>
      </c>
      <c r="G33" s="29"/>
    </row>
    <row r="34" spans="1:7" s="30" customFormat="1" ht="57.6" x14ac:dyDescent="0.3">
      <c r="A34" s="32" t="s">
        <v>54</v>
      </c>
      <c r="B34" s="33" t="s">
        <v>31</v>
      </c>
      <c r="C34" s="33" t="s">
        <v>31</v>
      </c>
      <c r="D34" s="29">
        <f t="shared" si="0"/>
        <v>1</v>
      </c>
      <c r="E34" s="29" t="s">
        <v>14</v>
      </c>
      <c r="F34" s="29" t="s">
        <v>15</v>
      </c>
      <c r="G34" s="29"/>
    </row>
    <row r="35" spans="1:7" s="30" customFormat="1" ht="115.2" x14ac:dyDescent="0.3">
      <c r="A35" s="32" t="s">
        <v>55</v>
      </c>
      <c r="B35" s="33" t="s">
        <v>13</v>
      </c>
      <c r="C35" s="33" t="s">
        <v>13</v>
      </c>
      <c r="D35" s="29">
        <f t="shared" si="0"/>
        <v>1</v>
      </c>
      <c r="E35" s="29" t="s">
        <v>14</v>
      </c>
      <c r="F35" s="29" t="s">
        <v>22</v>
      </c>
      <c r="G35" s="29"/>
    </row>
    <row r="36" spans="1:7" s="30" customFormat="1" ht="57.6" x14ac:dyDescent="0.3">
      <c r="A36" s="32" t="s">
        <v>56</v>
      </c>
      <c r="B36" s="33" t="s">
        <v>20</v>
      </c>
      <c r="C36" s="33" t="s">
        <v>31</v>
      </c>
      <c r="D36" s="29">
        <f t="shared" si="0"/>
        <v>0</v>
      </c>
      <c r="E36" s="29" t="s">
        <v>14</v>
      </c>
      <c r="F36" s="29" t="s">
        <v>15</v>
      </c>
      <c r="G36" s="29"/>
    </row>
    <row r="37" spans="1:7" s="30" customFormat="1" ht="86.4" x14ac:dyDescent="0.3">
      <c r="A37" s="32" t="s">
        <v>57</v>
      </c>
      <c r="B37" s="33" t="s">
        <v>13</v>
      </c>
      <c r="C37" s="33" t="s">
        <v>21</v>
      </c>
      <c r="D37" s="29">
        <f t="shared" si="0"/>
        <v>0</v>
      </c>
      <c r="E37" s="29" t="s">
        <v>14</v>
      </c>
      <c r="F37" s="29" t="s">
        <v>15</v>
      </c>
      <c r="G37" s="29"/>
    </row>
    <row r="38" spans="1:7" s="30" customFormat="1" ht="129.6" x14ac:dyDescent="0.3">
      <c r="A38" s="28" t="s">
        <v>58</v>
      </c>
      <c r="B38" s="29" t="s">
        <v>13</v>
      </c>
      <c r="C38" s="29" t="s">
        <v>21</v>
      </c>
      <c r="D38" s="29">
        <f t="shared" si="0"/>
        <v>0</v>
      </c>
      <c r="E38" s="29" t="s">
        <v>17</v>
      </c>
      <c r="F38" s="29" t="s">
        <v>15</v>
      </c>
      <c r="G38" s="29" t="s">
        <v>18</v>
      </c>
    </row>
    <row r="39" spans="1:7" s="30" customFormat="1" ht="86.4" x14ac:dyDescent="0.3">
      <c r="A39" s="28" t="s">
        <v>59</v>
      </c>
      <c r="B39" s="29" t="s">
        <v>13</v>
      </c>
      <c r="C39" s="29" t="s">
        <v>20</v>
      </c>
      <c r="D39" s="29">
        <f t="shared" si="0"/>
        <v>0</v>
      </c>
      <c r="E39" s="29" t="s">
        <v>14</v>
      </c>
      <c r="F39" s="29" t="s">
        <v>44</v>
      </c>
      <c r="G39" s="29"/>
    </row>
    <row r="40" spans="1:7" s="30" customFormat="1" ht="72" x14ac:dyDescent="0.3">
      <c r="A40" s="32" t="s">
        <v>60</v>
      </c>
      <c r="B40" s="33" t="s">
        <v>31</v>
      </c>
      <c r="C40" s="33" t="s">
        <v>20</v>
      </c>
      <c r="D40" s="29">
        <f t="shared" si="0"/>
        <v>0</v>
      </c>
      <c r="E40" s="29" t="s">
        <v>14</v>
      </c>
      <c r="F40" s="29" t="s">
        <v>15</v>
      </c>
      <c r="G40" s="29"/>
    </row>
    <row r="41" spans="1:7" s="30" customFormat="1" ht="100.8" x14ac:dyDescent="0.3">
      <c r="A41" s="32" t="s">
        <v>61</v>
      </c>
      <c r="B41" s="33" t="s">
        <v>20</v>
      </c>
      <c r="C41" s="33" t="s">
        <v>20</v>
      </c>
      <c r="D41" s="29">
        <f t="shared" si="0"/>
        <v>1</v>
      </c>
      <c r="E41" s="29" t="s">
        <v>14</v>
      </c>
      <c r="F41" s="29" t="s">
        <v>24</v>
      </c>
      <c r="G41" s="29"/>
    </row>
    <row r="42" spans="1:7" s="30" customFormat="1" ht="172.8" x14ac:dyDescent="0.3">
      <c r="A42" s="28" t="s">
        <v>62</v>
      </c>
      <c r="B42" s="29" t="s">
        <v>21</v>
      </c>
      <c r="C42" s="29" t="s">
        <v>21</v>
      </c>
      <c r="D42" s="29">
        <f t="shared" si="0"/>
        <v>1</v>
      </c>
      <c r="E42" s="29" t="s">
        <v>14</v>
      </c>
      <c r="F42" s="29" t="s">
        <v>22</v>
      </c>
      <c r="G42" s="29"/>
    </row>
    <row r="43" spans="1:7" s="30" customFormat="1" ht="86.4" x14ac:dyDescent="0.3">
      <c r="A43" s="32" t="s">
        <v>63</v>
      </c>
      <c r="B43" s="33" t="s">
        <v>13</v>
      </c>
      <c r="C43" s="33" t="s">
        <v>21</v>
      </c>
      <c r="D43" s="29">
        <f t="shared" si="0"/>
        <v>0</v>
      </c>
      <c r="E43" s="29" t="s">
        <v>14</v>
      </c>
      <c r="F43" s="29" t="s">
        <v>15</v>
      </c>
      <c r="G43" s="29"/>
    </row>
    <row r="44" spans="1:7" s="30" customFormat="1" ht="115.2" x14ac:dyDescent="0.3">
      <c r="A44" s="28" t="s">
        <v>64</v>
      </c>
      <c r="B44" s="29" t="s">
        <v>20</v>
      </c>
      <c r="C44" s="29" t="s">
        <v>20</v>
      </c>
      <c r="D44" s="29">
        <f t="shared" si="0"/>
        <v>1</v>
      </c>
      <c r="E44" s="29" t="s">
        <v>14</v>
      </c>
      <c r="F44" s="29" t="s">
        <v>24</v>
      </c>
      <c r="G44" s="29"/>
    </row>
    <row r="45" spans="1:7" s="30" customFormat="1" ht="100.8" x14ac:dyDescent="0.3">
      <c r="A45" s="32" t="s">
        <v>65</v>
      </c>
      <c r="B45" s="33" t="s">
        <v>31</v>
      </c>
      <c r="C45" s="33" t="s">
        <v>21</v>
      </c>
      <c r="D45" s="29">
        <f t="shared" si="0"/>
        <v>0</v>
      </c>
      <c r="E45" s="29" t="s">
        <v>14</v>
      </c>
      <c r="F45" s="29" t="s">
        <v>15</v>
      </c>
      <c r="G45" s="29"/>
    </row>
    <row r="46" spans="1:7" s="30" customFormat="1" ht="129.6" x14ac:dyDescent="0.3">
      <c r="A46" s="28" t="s">
        <v>66</v>
      </c>
      <c r="B46" s="29" t="s">
        <v>21</v>
      </c>
      <c r="C46" s="29" t="s">
        <v>31</v>
      </c>
      <c r="D46" s="29">
        <f t="shared" si="0"/>
        <v>0</v>
      </c>
      <c r="E46" s="29" t="s">
        <v>14</v>
      </c>
      <c r="F46" s="29" t="s">
        <v>22</v>
      </c>
      <c r="G46" s="29"/>
    </row>
    <row r="47" spans="1:7" s="30" customFormat="1" ht="43.2" x14ac:dyDescent="0.3">
      <c r="A47" s="28" t="s">
        <v>67</v>
      </c>
      <c r="B47" s="29" t="s">
        <v>13</v>
      </c>
      <c r="C47" s="29" t="s">
        <v>13</v>
      </c>
      <c r="D47" s="29">
        <f t="shared" si="0"/>
        <v>1</v>
      </c>
      <c r="E47" s="29" t="s">
        <v>17</v>
      </c>
      <c r="F47" s="29" t="s">
        <v>24</v>
      </c>
      <c r="G47" s="29" t="s">
        <v>27</v>
      </c>
    </row>
    <row r="48" spans="1:7" s="30" customFormat="1" ht="129.6" x14ac:dyDescent="0.3">
      <c r="A48" s="32" t="s">
        <v>68</v>
      </c>
      <c r="B48" s="33" t="s">
        <v>13</v>
      </c>
      <c r="C48" s="33"/>
      <c r="D48" s="29">
        <f t="shared" si="0"/>
        <v>0</v>
      </c>
      <c r="E48" s="29" t="s">
        <v>17</v>
      </c>
      <c r="F48" s="29" t="s">
        <v>24</v>
      </c>
      <c r="G48" s="29" t="s">
        <v>27</v>
      </c>
    </row>
    <row r="49" spans="1:7" s="30" customFormat="1" ht="100.8" x14ac:dyDescent="0.3">
      <c r="A49" s="32" t="s">
        <v>69</v>
      </c>
      <c r="B49" s="33" t="s">
        <v>13</v>
      </c>
      <c r="C49" s="33" t="s">
        <v>13</v>
      </c>
      <c r="D49" s="29">
        <f t="shared" si="0"/>
        <v>1</v>
      </c>
      <c r="E49" s="29" t="s">
        <v>14</v>
      </c>
      <c r="F49" s="29" t="s">
        <v>22</v>
      </c>
      <c r="G49" s="29"/>
    </row>
    <row r="50" spans="1:7" s="30" customFormat="1" ht="86.4" x14ac:dyDescent="0.3">
      <c r="A50" s="28" t="s">
        <v>70</v>
      </c>
      <c r="B50" s="29" t="s">
        <v>20</v>
      </c>
      <c r="C50" s="29" t="s">
        <v>21</v>
      </c>
      <c r="D50" s="29">
        <f t="shared" si="0"/>
        <v>0</v>
      </c>
      <c r="E50" s="29" t="s">
        <v>14</v>
      </c>
      <c r="F50" s="29" t="s">
        <v>44</v>
      </c>
      <c r="G50" s="29"/>
    </row>
    <row r="51" spans="1:7" s="30" customFormat="1" ht="72" x14ac:dyDescent="0.3">
      <c r="A51" s="32" t="s">
        <v>71</v>
      </c>
      <c r="B51" s="33" t="s">
        <v>20</v>
      </c>
      <c r="C51" s="33" t="s">
        <v>20</v>
      </c>
      <c r="D51" s="29">
        <f t="shared" si="0"/>
        <v>1</v>
      </c>
      <c r="E51" s="29" t="s">
        <v>14</v>
      </c>
      <c r="F51" s="29" t="s">
        <v>15</v>
      </c>
      <c r="G51" s="29"/>
    </row>
    <row r="52" spans="1:7" s="30" customFormat="1" ht="100.8" x14ac:dyDescent="0.3">
      <c r="A52" s="32" t="s">
        <v>72</v>
      </c>
      <c r="B52" s="33" t="s">
        <v>13</v>
      </c>
      <c r="C52" s="33" t="s">
        <v>13</v>
      </c>
      <c r="D52" s="29">
        <f t="shared" si="0"/>
        <v>1</v>
      </c>
      <c r="E52" s="29" t="s">
        <v>17</v>
      </c>
      <c r="F52" s="29" t="s">
        <v>24</v>
      </c>
      <c r="G52" s="29" t="s">
        <v>27</v>
      </c>
    </row>
    <row r="53" spans="1:7" s="30" customFormat="1" ht="129.6" x14ac:dyDescent="0.3">
      <c r="A53" s="28" t="s">
        <v>73</v>
      </c>
      <c r="B53" s="29" t="s">
        <v>13</v>
      </c>
      <c r="C53" s="29" t="s">
        <v>13</v>
      </c>
      <c r="D53" s="29">
        <f t="shared" si="0"/>
        <v>1</v>
      </c>
      <c r="E53" s="29" t="s">
        <v>14</v>
      </c>
      <c r="F53" s="29" t="s">
        <v>22</v>
      </c>
      <c r="G53" s="29"/>
    </row>
    <row r="54" spans="1:7" s="30" customFormat="1" ht="409.6" x14ac:dyDescent="0.3">
      <c r="A54" s="31" t="s">
        <v>74</v>
      </c>
      <c r="B54" s="29" t="s">
        <v>21</v>
      </c>
      <c r="C54" s="29" t="s">
        <v>21</v>
      </c>
      <c r="D54" s="29">
        <f t="shared" si="0"/>
        <v>1</v>
      </c>
      <c r="E54" s="29" t="s">
        <v>17</v>
      </c>
      <c r="F54" s="29" t="s">
        <v>15</v>
      </c>
      <c r="G54" s="29" t="s">
        <v>75</v>
      </c>
    </row>
    <row r="55" spans="1:7" s="30" customFormat="1" ht="43.2" x14ac:dyDescent="0.3">
      <c r="A55" s="32" t="s">
        <v>76</v>
      </c>
      <c r="B55" s="33" t="s">
        <v>20</v>
      </c>
      <c r="C55" s="33" t="s">
        <v>20</v>
      </c>
      <c r="D55" s="29">
        <f t="shared" si="0"/>
        <v>1</v>
      </c>
      <c r="E55" s="29" t="s">
        <v>14</v>
      </c>
      <c r="F55" s="29" t="s">
        <v>15</v>
      </c>
      <c r="G55" s="29"/>
    </row>
    <row r="56" spans="1:7" s="30" customFormat="1" ht="409.6" x14ac:dyDescent="0.3">
      <c r="A56" s="31" t="s">
        <v>77</v>
      </c>
      <c r="B56" s="29" t="s">
        <v>13</v>
      </c>
      <c r="C56" s="29" t="s">
        <v>13</v>
      </c>
      <c r="D56" s="29">
        <f t="shared" si="0"/>
        <v>1</v>
      </c>
      <c r="E56" s="29" t="s">
        <v>17</v>
      </c>
      <c r="F56" s="29" t="s">
        <v>15</v>
      </c>
      <c r="G56" s="29" t="s">
        <v>75</v>
      </c>
    </row>
    <row r="57" spans="1:7" s="30" customFormat="1" ht="86.4" x14ac:dyDescent="0.3">
      <c r="A57" s="32" t="s">
        <v>78</v>
      </c>
      <c r="B57" s="33" t="s">
        <v>20</v>
      </c>
      <c r="C57" s="33" t="s">
        <v>20</v>
      </c>
      <c r="D57" s="29">
        <f t="shared" si="0"/>
        <v>1</v>
      </c>
      <c r="E57" s="29" t="s">
        <v>14</v>
      </c>
      <c r="F57" s="29" t="s">
        <v>24</v>
      </c>
      <c r="G57" s="29"/>
    </row>
    <row r="58" spans="1:7" s="30" customFormat="1" ht="187.2" x14ac:dyDescent="0.3">
      <c r="A58" s="28" t="s">
        <v>79</v>
      </c>
      <c r="B58" s="29" t="s">
        <v>13</v>
      </c>
      <c r="C58" s="29" t="s">
        <v>13</v>
      </c>
      <c r="D58" s="29">
        <f t="shared" si="0"/>
        <v>1</v>
      </c>
      <c r="E58" s="29" t="s">
        <v>14</v>
      </c>
      <c r="F58" s="29" t="s">
        <v>22</v>
      </c>
      <c r="G58" s="29"/>
    </row>
    <row r="59" spans="1:7" s="30" customFormat="1" ht="172.8" x14ac:dyDescent="0.3">
      <c r="A59" s="28" t="s">
        <v>80</v>
      </c>
      <c r="B59" s="29" t="s">
        <v>20</v>
      </c>
      <c r="C59" s="29" t="s">
        <v>20</v>
      </c>
      <c r="D59" s="29">
        <f t="shared" si="0"/>
        <v>1</v>
      </c>
      <c r="E59" s="29" t="s">
        <v>17</v>
      </c>
      <c r="F59" s="29" t="s">
        <v>15</v>
      </c>
      <c r="G59" s="29" t="s">
        <v>18</v>
      </c>
    </row>
    <row r="60" spans="1:7" s="30" customFormat="1" ht="129.6" x14ac:dyDescent="0.3">
      <c r="A60" s="28" t="s">
        <v>81</v>
      </c>
      <c r="B60" s="29" t="s">
        <v>21</v>
      </c>
      <c r="C60" s="29" t="s">
        <v>21</v>
      </c>
      <c r="D60" s="29">
        <f t="shared" si="0"/>
        <v>1</v>
      </c>
      <c r="E60" s="29" t="s">
        <v>14</v>
      </c>
      <c r="F60" s="29" t="s">
        <v>22</v>
      </c>
      <c r="G60" s="29"/>
    </row>
    <row r="61" spans="1:7" s="30" customFormat="1" ht="86.4" x14ac:dyDescent="0.3">
      <c r="A61" s="32" t="s">
        <v>82</v>
      </c>
      <c r="B61" s="33" t="s">
        <v>31</v>
      </c>
      <c r="C61" s="33" t="s">
        <v>31</v>
      </c>
      <c r="D61" s="29">
        <f t="shared" si="0"/>
        <v>1</v>
      </c>
      <c r="E61" s="29" t="s">
        <v>14</v>
      </c>
      <c r="F61" s="29" t="s">
        <v>24</v>
      </c>
      <c r="G61" s="29"/>
    </row>
    <row r="62" spans="1:7" s="30" customFormat="1" ht="57.6" x14ac:dyDescent="0.3">
      <c r="A62" s="32" t="s">
        <v>83</v>
      </c>
      <c r="B62" s="33" t="s">
        <v>20</v>
      </c>
      <c r="C62" s="33" t="s">
        <v>20</v>
      </c>
      <c r="D62" s="29">
        <f t="shared" si="0"/>
        <v>1</v>
      </c>
      <c r="E62" s="29" t="s">
        <v>14</v>
      </c>
      <c r="F62" s="29" t="s">
        <v>15</v>
      </c>
      <c r="G62" s="29"/>
    </row>
    <row r="63" spans="1:7" s="30" customFormat="1" ht="86.4" x14ac:dyDescent="0.3">
      <c r="A63" s="32" t="s">
        <v>84</v>
      </c>
      <c r="B63" s="33" t="s">
        <v>20</v>
      </c>
      <c r="C63" s="33" t="s">
        <v>20</v>
      </c>
      <c r="D63" s="29">
        <f t="shared" si="0"/>
        <v>1</v>
      </c>
      <c r="E63" s="29" t="s">
        <v>14</v>
      </c>
      <c r="F63" s="29" t="s">
        <v>24</v>
      </c>
      <c r="G63" s="29"/>
    </row>
    <row r="64" spans="1:7" s="30" customFormat="1" ht="57.6" x14ac:dyDescent="0.3">
      <c r="A64" s="32" t="s">
        <v>85</v>
      </c>
      <c r="B64" s="33" t="s">
        <v>13</v>
      </c>
      <c r="C64" s="33" t="s">
        <v>13</v>
      </c>
      <c r="D64" s="29">
        <f t="shared" si="0"/>
        <v>1</v>
      </c>
      <c r="E64" s="29" t="s">
        <v>14</v>
      </c>
      <c r="F64" s="29" t="s">
        <v>15</v>
      </c>
      <c r="G64" s="29"/>
    </row>
    <row r="65" spans="1:7" s="30" customFormat="1" ht="216" x14ac:dyDescent="0.3">
      <c r="A65" s="28" t="s">
        <v>86</v>
      </c>
      <c r="B65" s="29" t="s">
        <v>13</v>
      </c>
      <c r="C65" s="29" t="s">
        <v>13</v>
      </c>
      <c r="D65" s="29">
        <f t="shared" si="0"/>
        <v>1</v>
      </c>
      <c r="E65" s="29" t="s">
        <v>17</v>
      </c>
      <c r="F65" s="29" t="s">
        <v>24</v>
      </c>
      <c r="G65" s="29" t="s">
        <v>18</v>
      </c>
    </row>
    <row r="66" spans="1:7" s="30" customFormat="1" ht="86.4" x14ac:dyDescent="0.3">
      <c r="A66" s="32" t="s">
        <v>87</v>
      </c>
      <c r="B66" s="33" t="s">
        <v>20</v>
      </c>
      <c r="C66" s="33" t="s">
        <v>20</v>
      </c>
      <c r="D66" s="29">
        <f t="shared" si="0"/>
        <v>1</v>
      </c>
      <c r="E66" s="29" t="s">
        <v>14</v>
      </c>
      <c r="F66" s="29" t="s">
        <v>15</v>
      </c>
      <c r="G66" s="29"/>
    </row>
    <row r="67" spans="1:7" s="30" customFormat="1" ht="72" x14ac:dyDescent="0.3">
      <c r="A67" s="32" t="s">
        <v>88</v>
      </c>
      <c r="B67" s="33" t="s">
        <v>20</v>
      </c>
      <c r="C67" s="33" t="s">
        <v>21</v>
      </c>
      <c r="D67" s="29">
        <f t="shared" ref="D67:D130" si="1">IF(B67=C67,1,0)</f>
        <v>0</v>
      </c>
      <c r="E67" s="29" t="s">
        <v>14</v>
      </c>
      <c r="F67" s="29" t="s">
        <v>15</v>
      </c>
      <c r="G67" s="29"/>
    </row>
    <row r="68" spans="1:7" s="30" customFormat="1" ht="72" x14ac:dyDescent="0.3">
      <c r="A68" s="28" t="s">
        <v>89</v>
      </c>
      <c r="B68" s="29" t="s">
        <v>13</v>
      </c>
      <c r="C68" s="29" t="s">
        <v>13</v>
      </c>
      <c r="D68" s="29">
        <f t="shared" si="1"/>
        <v>1</v>
      </c>
      <c r="E68" s="29" t="s">
        <v>14</v>
      </c>
      <c r="F68" s="29" t="s">
        <v>22</v>
      </c>
      <c r="G68" s="29"/>
    </row>
    <row r="69" spans="1:7" s="30" customFormat="1" ht="57.6" x14ac:dyDescent="0.3">
      <c r="A69" s="31" t="s">
        <v>90</v>
      </c>
      <c r="B69" s="29" t="s">
        <v>13</v>
      </c>
      <c r="C69" s="29" t="s">
        <v>13</v>
      </c>
      <c r="D69" s="29">
        <f t="shared" si="1"/>
        <v>1</v>
      </c>
      <c r="E69" s="29" t="s">
        <v>17</v>
      </c>
      <c r="F69" s="29" t="s">
        <v>24</v>
      </c>
      <c r="G69" s="29" t="s">
        <v>27</v>
      </c>
    </row>
    <row r="70" spans="1:7" s="30" customFormat="1" ht="86.4" x14ac:dyDescent="0.3">
      <c r="A70" s="28" t="s">
        <v>91</v>
      </c>
      <c r="B70" s="29" t="s">
        <v>31</v>
      </c>
      <c r="C70" s="29" t="s">
        <v>31</v>
      </c>
      <c r="D70" s="29">
        <f t="shared" si="1"/>
        <v>1</v>
      </c>
      <c r="E70" s="29" t="s">
        <v>17</v>
      </c>
      <c r="F70" s="29" t="s">
        <v>15</v>
      </c>
      <c r="G70" s="29" t="s">
        <v>27</v>
      </c>
    </row>
    <row r="71" spans="1:7" s="30" customFormat="1" ht="158.4" x14ac:dyDescent="0.3">
      <c r="A71" s="28" t="s">
        <v>92</v>
      </c>
      <c r="B71" s="29" t="s">
        <v>13</v>
      </c>
      <c r="C71" s="29" t="s">
        <v>13</v>
      </c>
      <c r="D71" s="29">
        <f t="shared" si="1"/>
        <v>1</v>
      </c>
      <c r="E71" s="29" t="s">
        <v>17</v>
      </c>
      <c r="F71" s="29" t="s">
        <v>15</v>
      </c>
      <c r="G71" s="29" t="s">
        <v>18</v>
      </c>
    </row>
    <row r="72" spans="1:7" s="30" customFormat="1" ht="72" x14ac:dyDescent="0.3">
      <c r="A72" s="28" t="s">
        <v>93</v>
      </c>
      <c r="B72" s="29" t="s">
        <v>21</v>
      </c>
      <c r="C72" s="29" t="s">
        <v>21</v>
      </c>
      <c r="D72" s="29">
        <f t="shared" si="1"/>
        <v>1</v>
      </c>
      <c r="E72" s="29" t="s">
        <v>14</v>
      </c>
      <c r="F72" s="29" t="s">
        <v>44</v>
      </c>
      <c r="G72" s="29"/>
    </row>
    <row r="73" spans="1:7" s="30" customFormat="1" ht="230.4" x14ac:dyDescent="0.3">
      <c r="A73" s="28" t="s">
        <v>94</v>
      </c>
      <c r="B73" s="29" t="s">
        <v>13</v>
      </c>
      <c r="C73" s="29" t="s">
        <v>13</v>
      </c>
      <c r="D73" s="29">
        <f t="shared" si="1"/>
        <v>1</v>
      </c>
      <c r="E73" s="29" t="s">
        <v>17</v>
      </c>
      <c r="F73" s="29" t="s">
        <v>22</v>
      </c>
      <c r="G73" s="29" t="s">
        <v>27</v>
      </c>
    </row>
    <row r="74" spans="1:7" s="30" customFormat="1" ht="86.4" x14ac:dyDescent="0.3">
      <c r="A74" s="32" t="s">
        <v>95</v>
      </c>
      <c r="B74" s="33" t="s">
        <v>31</v>
      </c>
      <c r="C74" s="33" t="s">
        <v>31</v>
      </c>
      <c r="D74" s="29">
        <f t="shared" si="1"/>
        <v>1</v>
      </c>
      <c r="E74" s="29" t="s">
        <v>14</v>
      </c>
      <c r="F74" s="29" t="s">
        <v>24</v>
      </c>
      <c r="G74" s="29"/>
    </row>
    <row r="75" spans="1:7" s="30" customFormat="1" ht="57.6" x14ac:dyDescent="0.3">
      <c r="A75" s="28" t="s">
        <v>41</v>
      </c>
      <c r="B75" s="29" t="s">
        <v>13</v>
      </c>
      <c r="C75" s="29" t="s">
        <v>13</v>
      </c>
      <c r="D75" s="29">
        <f t="shared" si="1"/>
        <v>1</v>
      </c>
      <c r="E75" s="29" t="s">
        <v>17</v>
      </c>
      <c r="F75" s="29" t="s">
        <v>24</v>
      </c>
      <c r="G75" s="29" t="s">
        <v>27</v>
      </c>
    </row>
    <row r="76" spans="1:7" s="30" customFormat="1" ht="129.6" x14ac:dyDescent="0.3">
      <c r="A76" s="28" t="s">
        <v>96</v>
      </c>
      <c r="B76" s="29" t="s">
        <v>20</v>
      </c>
      <c r="C76" s="29" t="s">
        <v>20</v>
      </c>
      <c r="D76" s="29">
        <f t="shared" si="1"/>
        <v>1</v>
      </c>
      <c r="E76" s="29" t="s">
        <v>14</v>
      </c>
      <c r="F76" s="29" t="s">
        <v>22</v>
      </c>
      <c r="G76" s="29"/>
    </row>
    <row r="77" spans="1:7" s="30" customFormat="1" ht="86.4" x14ac:dyDescent="0.3">
      <c r="A77" s="32" t="s">
        <v>97</v>
      </c>
      <c r="B77" s="33" t="s">
        <v>13</v>
      </c>
      <c r="C77" s="33" t="s">
        <v>13</v>
      </c>
      <c r="D77" s="29">
        <f t="shared" si="1"/>
        <v>1</v>
      </c>
      <c r="E77" s="29" t="s">
        <v>14</v>
      </c>
      <c r="F77" s="29" t="s">
        <v>15</v>
      </c>
      <c r="G77" s="29"/>
    </row>
    <row r="78" spans="1:7" s="30" customFormat="1" ht="345.6" x14ac:dyDescent="0.3">
      <c r="A78" s="31" t="s">
        <v>98</v>
      </c>
      <c r="B78" s="29" t="s">
        <v>31</v>
      </c>
      <c r="C78" s="29" t="s">
        <v>31</v>
      </c>
      <c r="D78" s="29">
        <f t="shared" si="1"/>
        <v>1</v>
      </c>
      <c r="E78" s="29" t="s">
        <v>17</v>
      </c>
      <c r="F78" s="29" t="s">
        <v>22</v>
      </c>
      <c r="G78" s="29" t="s">
        <v>75</v>
      </c>
    </row>
    <row r="79" spans="1:7" s="30" customFormat="1" ht="57.6" x14ac:dyDescent="0.3">
      <c r="A79" s="32" t="s">
        <v>99</v>
      </c>
      <c r="B79" s="33" t="s">
        <v>13</v>
      </c>
      <c r="C79" s="33" t="s">
        <v>13</v>
      </c>
      <c r="D79" s="29">
        <f t="shared" si="1"/>
        <v>1</v>
      </c>
      <c r="E79" s="29" t="s">
        <v>14</v>
      </c>
      <c r="F79" s="29" t="s">
        <v>15</v>
      </c>
      <c r="G79" s="29"/>
    </row>
    <row r="80" spans="1:7" s="30" customFormat="1" ht="409.6" x14ac:dyDescent="0.3">
      <c r="A80" s="31" t="s">
        <v>100</v>
      </c>
      <c r="B80" s="29" t="s">
        <v>20</v>
      </c>
      <c r="C80" s="29" t="s">
        <v>20</v>
      </c>
      <c r="D80" s="29">
        <f t="shared" si="1"/>
        <v>1</v>
      </c>
      <c r="E80" s="29" t="s">
        <v>17</v>
      </c>
      <c r="F80" s="29" t="s">
        <v>15</v>
      </c>
      <c r="G80" s="29" t="s">
        <v>75</v>
      </c>
    </row>
    <row r="81" spans="1:7" s="30" customFormat="1" ht="100.8" x14ac:dyDescent="0.3">
      <c r="A81" s="28" t="s">
        <v>101</v>
      </c>
      <c r="B81" s="29" t="s">
        <v>13</v>
      </c>
      <c r="C81" s="29" t="s">
        <v>13</v>
      </c>
      <c r="D81" s="29">
        <f t="shared" si="1"/>
        <v>1</v>
      </c>
      <c r="E81" s="29" t="s">
        <v>14</v>
      </c>
      <c r="F81" s="29" t="s">
        <v>22</v>
      </c>
      <c r="G81" s="29"/>
    </row>
    <row r="82" spans="1:7" s="30" customFormat="1" ht="43.2" x14ac:dyDescent="0.3">
      <c r="A82" s="28" t="s">
        <v>102</v>
      </c>
      <c r="B82" s="29" t="s">
        <v>21</v>
      </c>
      <c r="C82" s="29" t="s">
        <v>13</v>
      </c>
      <c r="D82" s="29">
        <f t="shared" si="1"/>
        <v>0</v>
      </c>
      <c r="E82" s="29" t="s">
        <v>17</v>
      </c>
      <c r="F82" s="29" t="s">
        <v>24</v>
      </c>
      <c r="G82" s="29" t="s">
        <v>27</v>
      </c>
    </row>
    <row r="83" spans="1:7" s="30" customFormat="1" ht="273.60000000000002" x14ac:dyDescent="0.3">
      <c r="A83" s="31" t="s">
        <v>103</v>
      </c>
      <c r="B83" s="29" t="s">
        <v>21</v>
      </c>
      <c r="C83" s="29" t="s">
        <v>21</v>
      </c>
      <c r="D83" s="29">
        <f t="shared" si="1"/>
        <v>1</v>
      </c>
      <c r="E83" s="29" t="s">
        <v>17</v>
      </c>
      <c r="F83" s="29" t="s">
        <v>15</v>
      </c>
      <c r="G83" s="29" t="s">
        <v>75</v>
      </c>
    </row>
    <row r="84" spans="1:7" s="30" customFormat="1" ht="409.6" x14ac:dyDescent="0.3">
      <c r="A84" s="31" t="s">
        <v>104</v>
      </c>
      <c r="B84" s="29" t="s">
        <v>21</v>
      </c>
      <c r="C84" s="29" t="s">
        <v>21</v>
      </c>
      <c r="D84" s="29">
        <f t="shared" si="1"/>
        <v>1</v>
      </c>
      <c r="E84" s="29" t="s">
        <v>17</v>
      </c>
      <c r="F84" s="29" t="s">
        <v>15</v>
      </c>
      <c r="G84" s="29" t="s">
        <v>75</v>
      </c>
    </row>
    <row r="85" spans="1:7" s="30" customFormat="1" ht="100.8" x14ac:dyDescent="0.3">
      <c r="A85" s="32" t="s">
        <v>105</v>
      </c>
      <c r="B85" s="33" t="s">
        <v>31</v>
      </c>
      <c r="C85" s="33" t="s">
        <v>21</v>
      </c>
      <c r="D85" s="29">
        <f t="shared" si="1"/>
        <v>0</v>
      </c>
      <c r="E85" s="29" t="s">
        <v>14</v>
      </c>
      <c r="F85" s="29" t="s">
        <v>24</v>
      </c>
      <c r="G85" s="29"/>
    </row>
    <row r="86" spans="1:7" s="30" customFormat="1" ht="86.4" x14ac:dyDescent="0.3">
      <c r="A86" s="28" t="s">
        <v>106</v>
      </c>
      <c r="B86" s="29" t="s">
        <v>31</v>
      </c>
      <c r="C86" s="29" t="s">
        <v>31</v>
      </c>
      <c r="D86" s="29">
        <f t="shared" si="1"/>
        <v>1</v>
      </c>
      <c r="E86" s="29" t="s">
        <v>17</v>
      </c>
      <c r="F86" s="29" t="s">
        <v>15</v>
      </c>
      <c r="G86" s="29" t="s">
        <v>27</v>
      </c>
    </row>
    <row r="87" spans="1:7" s="30" customFormat="1" ht="230.4" x14ac:dyDescent="0.3">
      <c r="A87" s="28" t="s">
        <v>107</v>
      </c>
      <c r="B87" s="29" t="s">
        <v>20</v>
      </c>
      <c r="C87" s="29" t="s">
        <v>20</v>
      </c>
      <c r="D87" s="29">
        <f t="shared" si="1"/>
        <v>1</v>
      </c>
      <c r="E87" s="29" t="s">
        <v>14</v>
      </c>
      <c r="F87" s="29" t="s">
        <v>22</v>
      </c>
      <c r="G87" s="29"/>
    </row>
    <row r="88" spans="1:7" s="30" customFormat="1" ht="244.8" x14ac:dyDescent="0.3">
      <c r="A88" s="28" t="s">
        <v>108</v>
      </c>
      <c r="B88" s="29" t="s">
        <v>31</v>
      </c>
      <c r="C88" s="29" t="s">
        <v>31</v>
      </c>
      <c r="D88" s="29">
        <f t="shared" si="1"/>
        <v>1</v>
      </c>
      <c r="E88" s="29" t="s">
        <v>17</v>
      </c>
      <c r="F88" s="29" t="s">
        <v>24</v>
      </c>
      <c r="G88" s="29" t="s">
        <v>27</v>
      </c>
    </row>
    <row r="89" spans="1:7" s="30" customFormat="1" ht="129.6" x14ac:dyDescent="0.3">
      <c r="A89" s="28" t="s">
        <v>109</v>
      </c>
      <c r="B89" s="29" t="s">
        <v>31</v>
      </c>
      <c r="C89" s="29" t="s">
        <v>31</v>
      </c>
      <c r="D89" s="29">
        <f t="shared" si="1"/>
        <v>1</v>
      </c>
      <c r="E89" s="29" t="s">
        <v>14</v>
      </c>
      <c r="F89" s="29" t="s">
        <v>22</v>
      </c>
      <c r="G89" s="29"/>
    </row>
    <row r="90" spans="1:7" s="30" customFormat="1" ht="72" x14ac:dyDescent="0.3">
      <c r="A90" s="28" t="s">
        <v>110</v>
      </c>
      <c r="B90" s="29" t="s">
        <v>31</v>
      </c>
      <c r="C90" s="29" t="s">
        <v>31</v>
      </c>
      <c r="D90" s="29">
        <f t="shared" si="1"/>
        <v>1</v>
      </c>
      <c r="E90" s="29" t="s">
        <v>14</v>
      </c>
      <c r="F90" s="29" t="s">
        <v>24</v>
      </c>
      <c r="G90" s="29"/>
    </row>
    <row r="91" spans="1:7" s="30" customFormat="1" ht="57.6" x14ac:dyDescent="0.3">
      <c r="A91" s="32" t="s">
        <v>111</v>
      </c>
      <c r="B91" s="33" t="s">
        <v>31</v>
      </c>
      <c r="C91" s="33" t="s">
        <v>31</v>
      </c>
      <c r="D91" s="29">
        <f t="shared" si="1"/>
        <v>1</v>
      </c>
      <c r="E91" s="29" t="s">
        <v>14</v>
      </c>
      <c r="F91" s="29" t="s">
        <v>15</v>
      </c>
      <c r="G91" s="29"/>
    </row>
    <row r="92" spans="1:7" s="30" customFormat="1" ht="72" x14ac:dyDescent="0.3">
      <c r="A92" s="28" t="s">
        <v>112</v>
      </c>
      <c r="B92" s="29" t="s">
        <v>13</v>
      </c>
      <c r="C92" s="29" t="s">
        <v>13</v>
      </c>
      <c r="D92" s="29">
        <f t="shared" si="1"/>
        <v>1</v>
      </c>
      <c r="E92" s="29" t="s">
        <v>14</v>
      </c>
      <c r="F92" s="29" t="s">
        <v>44</v>
      </c>
      <c r="G92" s="29"/>
    </row>
    <row r="93" spans="1:7" s="30" customFormat="1" ht="86.4" x14ac:dyDescent="0.3">
      <c r="A93" s="32" t="s">
        <v>113</v>
      </c>
      <c r="B93" s="33" t="s">
        <v>31</v>
      </c>
      <c r="C93" s="33" t="s">
        <v>31</v>
      </c>
      <c r="D93" s="29">
        <f t="shared" si="1"/>
        <v>1</v>
      </c>
      <c r="E93" s="29" t="s">
        <v>14</v>
      </c>
      <c r="F93" s="29" t="s">
        <v>15</v>
      </c>
      <c r="G93" s="29"/>
    </row>
    <row r="94" spans="1:7" s="30" customFormat="1" ht="86.4" x14ac:dyDescent="0.3">
      <c r="A94" s="32" t="s">
        <v>114</v>
      </c>
      <c r="B94" s="33" t="s">
        <v>13</v>
      </c>
      <c r="C94" s="33" t="s">
        <v>13</v>
      </c>
      <c r="D94" s="29">
        <f t="shared" si="1"/>
        <v>1</v>
      </c>
      <c r="E94" s="29" t="s">
        <v>14</v>
      </c>
      <c r="F94" s="29" t="s">
        <v>24</v>
      </c>
      <c r="G94" s="29"/>
    </row>
    <row r="95" spans="1:7" s="30" customFormat="1" ht="86.4" x14ac:dyDescent="0.3">
      <c r="A95" s="28" t="s">
        <v>115</v>
      </c>
      <c r="B95" s="29" t="s">
        <v>20</v>
      </c>
      <c r="C95" s="29" t="s">
        <v>20</v>
      </c>
      <c r="D95" s="29">
        <f t="shared" si="1"/>
        <v>1</v>
      </c>
      <c r="E95" s="29" t="s">
        <v>14</v>
      </c>
      <c r="F95" s="29" t="s">
        <v>15</v>
      </c>
      <c r="G95" s="29"/>
    </row>
    <row r="96" spans="1:7" s="30" customFormat="1" ht="86.4" x14ac:dyDescent="0.3">
      <c r="A96" s="32" t="s">
        <v>116</v>
      </c>
      <c r="B96" s="33" t="s">
        <v>13</v>
      </c>
      <c r="C96" s="33" t="s">
        <v>13</v>
      </c>
      <c r="D96" s="29">
        <f t="shared" si="1"/>
        <v>1</v>
      </c>
      <c r="E96" s="29" t="s">
        <v>14</v>
      </c>
      <c r="F96" s="29" t="s">
        <v>15</v>
      </c>
      <c r="G96" s="29"/>
    </row>
    <row r="97" spans="1:7" s="30" customFormat="1" ht="72" x14ac:dyDescent="0.3">
      <c r="A97" s="28" t="s">
        <v>42</v>
      </c>
      <c r="B97" s="29" t="s">
        <v>13</v>
      </c>
      <c r="C97" s="29" t="s">
        <v>13</v>
      </c>
      <c r="D97" s="29">
        <f t="shared" si="1"/>
        <v>1</v>
      </c>
      <c r="E97" s="29" t="s">
        <v>17</v>
      </c>
      <c r="F97" s="29" t="s">
        <v>24</v>
      </c>
      <c r="G97" s="29" t="s">
        <v>27</v>
      </c>
    </row>
    <row r="98" spans="1:7" s="30" customFormat="1" ht="57.6" x14ac:dyDescent="0.3">
      <c r="A98" s="32" t="s">
        <v>117</v>
      </c>
      <c r="B98" s="33" t="s">
        <v>31</v>
      </c>
      <c r="C98" s="33" t="s">
        <v>31</v>
      </c>
      <c r="D98" s="29">
        <f t="shared" si="1"/>
        <v>1</v>
      </c>
      <c r="E98" s="29" t="s">
        <v>14</v>
      </c>
      <c r="F98" s="29" t="s">
        <v>15</v>
      </c>
      <c r="G98" s="29"/>
    </row>
    <row r="99" spans="1:7" s="30" customFormat="1" ht="86.4" x14ac:dyDescent="0.3">
      <c r="A99" s="28" t="s">
        <v>118</v>
      </c>
      <c r="B99" s="29" t="s">
        <v>31</v>
      </c>
      <c r="C99" s="29" t="s">
        <v>31</v>
      </c>
      <c r="D99" s="29">
        <f t="shared" si="1"/>
        <v>1</v>
      </c>
      <c r="E99" s="29" t="s">
        <v>14</v>
      </c>
      <c r="F99" s="29" t="s">
        <v>22</v>
      </c>
      <c r="G99" s="29"/>
    </row>
    <row r="100" spans="1:7" s="30" customFormat="1" ht="172.8" x14ac:dyDescent="0.3">
      <c r="A100" s="28" t="s">
        <v>119</v>
      </c>
      <c r="B100" s="29" t="s">
        <v>21</v>
      </c>
      <c r="C100" s="29" t="s">
        <v>21</v>
      </c>
      <c r="D100" s="29">
        <f t="shared" si="1"/>
        <v>1</v>
      </c>
      <c r="E100" s="29" t="s">
        <v>17</v>
      </c>
      <c r="F100" s="29" t="s">
        <v>24</v>
      </c>
      <c r="G100" s="29" t="s">
        <v>18</v>
      </c>
    </row>
    <row r="101" spans="1:7" s="30" customFormat="1" ht="57.6" x14ac:dyDescent="0.3">
      <c r="A101" s="32" t="s">
        <v>120</v>
      </c>
      <c r="B101" s="33" t="s">
        <v>31</v>
      </c>
      <c r="C101" s="33" t="s">
        <v>31</v>
      </c>
      <c r="D101" s="29">
        <f t="shared" si="1"/>
        <v>1</v>
      </c>
      <c r="E101" s="29" t="s">
        <v>14</v>
      </c>
      <c r="F101" s="29" t="s">
        <v>15</v>
      </c>
      <c r="G101" s="29"/>
    </row>
    <row r="102" spans="1:7" s="30" customFormat="1" ht="172.8" x14ac:dyDescent="0.3">
      <c r="A102" s="28" t="s">
        <v>121</v>
      </c>
      <c r="B102" s="29" t="s">
        <v>20</v>
      </c>
      <c r="C102" s="29" t="s">
        <v>20</v>
      </c>
      <c r="D102" s="29">
        <f t="shared" si="1"/>
        <v>1</v>
      </c>
      <c r="E102" s="29" t="s">
        <v>17</v>
      </c>
      <c r="F102" s="29" t="s">
        <v>24</v>
      </c>
      <c r="G102" s="29" t="s">
        <v>18</v>
      </c>
    </row>
    <row r="103" spans="1:7" s="30" customFormat="1" ht="86.4" x14ac:dyDescent="0.3">
      <c r="A103" s="32" t="s">
        <v>122</v>
      </c>
      <c r="B103" s="33" t="s">
        <v>20</v>
      </c>
      <c r="C103" s="33" t="s">
        <v>20</v>
      </c>
      <c r="D103" s="29">
        <f t="shared" si="1"/>
        <v>1</v>
      </c>
      <c r="E103" s="29" t="s">
        <v>14</v>
      </c>
      <c r="F103" s="29" t="s">
        <v>22</v>
      </c>
      <c r="G103" s="29"/>
    </row>
    <row r="104" spans="1:7" s="30" customFormat="1" ht="100.8" x14ac:dyDescent="0.3">
      <c r="A104" s="28" t="s">
        <v>123</v>
      </c>
      <c r="B104" s="29" t="s">
        <v>21</v>
      </c>
      <c r="C104" s="29" t="s">
        <v>13</v>
      </c>
      <c r="D104" s="29">
        <f t="shared" si="1"/>
        <v>0</v>
      </c>
      <c r="E104" s="29" t="s">
        <v>14</v>
      </c>
      <c r="F104" s="29" t="s">
        <v>15</v>
      </c>
      <c r="G104" s="29"/>
    </row>
    <row r="105" spans="1:7" s="30" customFormat="1" ht="100.8" x14ac:dyDescent="0.3">
      <c r="A105" s="28" t="s">
        <v>124</v>
      </c>
      <c r="B105" s="29" t="s">
        <v>13</v>
      </c>
      <c r="C105" s="29" t="s">
        <v>13</v>
      </c>
      <c r="D105" s="29">
        <f t="shared" si="1"/>
        <v>1</v>
      </c>
      <c r="E105" s="29" t="s">
        <v>14</v>
      </c>
      <c r="F105" s="29" t="s">
        <v>44</v>
      </c>
      <c r="G105" s="29"/>
    </row>
    <row r="106" spans="1:7" s="30" customFormat="1" ht="288" x14ac:dyDescent="0.3">
      <c r="A106" s="28" t="s">
        <v>125</v>
      </c>
      <c r="B106" s="29" t="s">
        <v>20</v>
      </c>
      <c r="C106" s="29" t="s">
        <v>13</v>
      </c>
      <c r="D106" s="29">
        <f t="shared" si="1"/>
        <v>0</v>
      </c>
      <c r="E106" s="29" t="s">
        <v>17</v>
      </c>
      <c r="F106" s="29" t="s">
        <v>24</v>
      </c>
      <c r="G106" s="29" t="s">
        <v>18</v>
      </c>
    </row>
    <row r="107" spans="1:7" s="30" customFormat="1" ht="86.4" x14ac:dyDescent="0.3">
      <c r="A107" s="32" t="s">
        <v>126</v>
      </c>
      <c r="B107" s="33" t="s">
        <v>21</v>
      </c>
      <c r="C107" s="33" t="s">
        <v>21</v>
      </c>
      <c r="D107" s="29">
        <f t="shared" si="1"/>
        <v>1</v>
      </c>
      <c r="E107" s="29" t="s">
        <v>14</v>
      </c>
      <c r="F107" s="29" t="s">
        <v>24</v>
      </c>
      <c r="G107" s="29"/>
    </row>
    <row r="108" spans="1:7" s="30" customFormat="1" ht="72" x14ac:dyDescent="0.3">
      <c r="A108" s="28" t="s">
        <v>127</v>
      </c>
      <c r="B108" s="29" t="s">
        <v>21</v>
      </c>
      <c r="C108" s="29" t="s">
        <v>21</v>
      </c>
      <c r="D108" s="29">
        <f t="shared" si="1"/>
        <v>1</v>
      </c>
      <c r="E108" s="29" t="s">
        <v>14</v>
      </c>
      <c r="F108" s="29" t="s">
        <v>44</v>
      </c>
      <c r="G108" s="29"/>
    </row>
    <row r="109" spans="1:7" s="30" customFormat="1" ht="86.4" x14ac:dyDescent="0.3">
      <c r="A109" s="32" t="s">
        <v>128</v>
      </c>
      <c r="B109" s="33" t="s">
        <v>31</v>
      </c>
      <c r="C109" s="33" t="s">
        <v>31</v>
      </c>
      <c r="D109" s="29">
        <f t="shared" si="1"/>
        <v>1</v>
      </c>
      <c r="E109" s="29" t="s">
        <v>14</v>
      </c>
      <c r="F109" s="29" t="s">
        <v>24</v>
      </c>
      <c r="G109" s="29"/>
    </row>
    <row r="110" spans="1:7" s="30" customFormat="1" ht="100.8" x14ac:dyDescent="0.3">
      <c r="A110" s="32" t="s">
        <v>129</v>
      </c>
      <c r="B110" s="33" t="s">
        <v>20</v>
      </c>
      <c r="C110" s="33" t="s">
        <v>20</v>
      </c>
      <c r="D110" s="29">
        <f t="shared" si="1"/>
        <v>1</v>
      </c>
      <c r="E110" s="29" t="s">
        <v>14</v>
      </c>
      <c r="F110" s="29" t="s">
        <v>22</v>
      </c>
      <c r="G110" s="29"/>
    </row>
    <row r="111" spans="1:7" s="30" customFormat="1" ht="409.6" x14ac:dyDescent="0.3">
      <c r="A111" s="31" t="s">
        <v>130</v>
      </c>
      <c r="B111" s="29" t="s">
        <v>20</v>
      </c>
      <c r="C111" s="29" t="s">
        <v>20</v>
      </c>
      <c r="D111" s="29">
        <f t="shared" si="1"/>
        <v>1</v>
      </c>
      <c r="E111" s="29" t="s">
        <v>17</v>
      </c>
      <c r="F111" s="29" t="s">
        <v>15</v>
      </c>
      <c r="G111" s="29" t="s">
        <v>75</v>
      </c>
    </row>
    <row r="112" spans="1:7" s="30" customFormat="1" ht="259.2" x14ac:dyDescent="0.3">
      <c r="A112" s="28" t="s">
        <v>131</v>
      </c>
      <c r="B112" s="29" t="s">
        <v>31</v>
      </c>
      <c r="C112" s="29" t="s">
        <v>31</v>
      </c>
      <c r="D112" s="29">
        <f t="shared" si="1"/>
        <v>1</v>
      </c>
      <c r="E112" s="29" t="s">
        <v>17</v>
      </c>
      <c r="F112" s="29" t="s">
        <v>24</v>
      </c>
      <c r="G112" s="29" t="s">
        <v>18</v>
      </c>
    </row>
    <row r="113" spans="1:7" s="30" customFormat="1" ht="86.4" x14ac:dyDescent="0.3">
      <c r="A113" s="32" t="s">
        <v>132</v>
      </c>
      <c r="B113" s="33" t="s">
        <v>20</v>
      </c>
      <c r="C113" s="33" t="s">
        <v>20</v>
      </c>
      <c r="D113" s="29">
        <f t="shared" si="1"/>
        <v>1</v>
      </c>
      <c r="E113" s="29" t="s">
        <v>17</v>
      </c>
      <c r="F113" s="29" t="s">
        <v>22</v>
      </c>
      <c r="G113" s="29" t="s">
        <v>27</v>
      </c>
    </row>
    <row r="114" spans="1:7" s="30" customFormat="1" ht="86.4" x14ac:dyDescent="0.3">
      <c r="A114" s="28" t="s">
        <v>133</v>
      </c>
      <c r="B114" s="29" t="s">
        <v>31</v>
      </c>
      <c r="C114" s="29" t="s">
        <v>31</v>
      </c>
      <c r="D114" s="29">
        <f t="shared" si="1"/>
        <v>1</v>
      </c>
      <c r="E114" s="29" t="s">
        <v>14</v>
      </c>
      <c r="F114" s="29" t="s">
        <v>44</v>
      </c>
      <c r="G114" s="29"/>
    </row>
    <row r="115" spans="1:7" s="30" customFormat="1" ht="86.4" x14ac:dyDescent="0.3">
      <c r="A115" s="28" t="s">
        <v>134</v>
      </c>
      <c r="B115" s="29" t="s">
        <v>13</v>
      </c>
      <c r="C115" s="29" t="s">
        <v>13</v>
      </c>
      <c r="D115" s="29">
        <f t="shared" si="1"/>
        <v>1</v>
      </c>
      <c r="E115" s="29" t="s">
        <v>14</v>
      </c>
      <c r="F115" s="29" t="s">
        <v>15</v>
      </c>
      <c r="G115" s="29"/>
    </row>
    <row r="116" spans="1:7" s="30" customFormat="1" ht="86.4" x14ac:dyDescent="0.3">
      <c r="A116" s="28" t="s">
        <v>135</v>
      </c>
      <c r="B116" s="29" t="s">
        <v>13</v>
      </c>
      <c r="C116" s="29" t="s">
        <v>13</v>
      </c>
      <c r="D116" s="29">
        <f t="shared" si="1"/>
        <v>1</v>
      </c>
      <c r="E116" s="29" t="s">
        <v>14</v>
      </c>
      <c r="F116" s="29" t="s">
        <v>44</v>
      </c>
      <c r="G116" s="29"/>
    </row>
    <row r="117" spans="1:7" s="30" customFormat="1" ht="201.6" x14ac:dyDescent="0.3">
      <c r="A117" s="28" t="s">
        <v>136</v>
      </c>
      <c r="B117" s="29" t="s">
        <v>13</v>
      </c>
      <c r="C117" s="29" t="s">
        <v>13</v>
      </c>
      <c r="D117" s="29">
        <f t="shared" si="1"/>
        <v>1</v>
      </c>
      <c r="E117" s="29" t="s">
        <v>17</v>
      </c>
      <c r="F117" s="29" t="s">
        <v>15</v>
      </c>
      <c r="G117" s="29" t="s">
        <v>18</v>
      </c>
    </row>
    <row r="118" spans="1:7" s="30" customFormat="1" ht="72" x14ac:dyDescent="0.3">
      <c r="A118" s="28" t="s">
        <v>137</v>
      </c>
      <c r="B118" s="29" t="s">
        <v>20</v>
      </c>
      <c r="C118" s="29" t="s">
        <v>20</v>
      </c>
      <c r="D118" s="29">
        <f t="shared" si="1"/>
        <v>1</v>
      </c>
      <c r="E118" s="29" t="s">
        <v>14</v>
      </c>
      <c r="F118" s="29" t="s">
        <v>44</v>
      </c>
      <c r="G118" s="29"/>
    </row>
    <row r="119" spans="1:7" s="30" customFormat="1" ht="172.8" x14ac:dyDescent="0.3">
      <c r="A119" s="28" t="s">
        <v>138</v>
      </c>
      <c r="B119" s="29" t="s">
        <v>20</v>
      </c>
      <c r="C119" s="29" t="s">
        <v>20</v>
      </c>
      <c r="D119" s="29">
        <f t="shared" si="1"/>
        <v>1</v>
      </c>
      <c r="E119" s="29" t="s">
        <v>17</v>
      </c>
      <c r="F119" s="29" t="s">
        <v>24</v>
      </c>
      <c r="G119" s="29" t="s">
        <v>27</v>
      </c>
    </row>
    <row r="120" spans="1:7" s="30" customFormat="1" ht="115.2" x14ac:dyDescent="0.3">
      <c r="A120" s="28" t="s">
        <v>139</v>
      </c>
      <c r="B120" s="29" t="s">
        <v>20</v>
      </c>
      <c r="C120" s="29" t="s">
        <v>20</v>
      </c>
      <c r="D120" s="29">
        <f t="shared" si="1"/>
        <v>1</v>
      </c>
      <c r="E120" s="29" t="s">
        <v>14</v>
      </c>
      <c r="F120" s="29" t="s">
        <v>15</v>
      </c>
      <c r="G120" s="29"/>
    </row>
    <row r="121" spans="1:7" s="30" customFormat="1" ht="57.6" x14ac:dyDescent="0.3">
      <c r="A121" s="28" t="s">
        <v>90</v>
      </c>
      <c r="B121" s="29" t="s">
        <v>13</v>
      </c>
      <c r="C121" s="29" t="s">
        <v>13</v>
      </c>
      <c r="D121" s="29">
        <f t="shared" si="1"/>
        <v>1</v>
      </c>
      <c r="E121" s="29" t="s">
        <v>17</v>
      </c>
      <c r="F121" s="29" t="s">
        <v>24</v>
      </c>
      <c r="G121" s="29" t="s">
        <v>27</v>
      </c>
    </row>
    <row r="122" spans="1:7" s="30" customFormat="1" ht="86.4" x14ac:dyDescent="0.3">
      <c r="A122" s="32" t="s">
        <v>140</v>
      </c>
      <c r="B122" s="33" t="s">
        <v>20</v>
      </c>
      <c r="C122" s="33" t="s">
        <v>20</v>
      </c>
      <c r="D122" s="29">
        <f t="shared" si="1"/>
        <v>1</v>
      </c>
      <c r="E122" s="29" t="s">
        <v>14</v>
      </c>
      <c r="F122" s="29" t="s">
        <v>24</v>
      </c>
      <c r="G122" s="29"/>
    </row>
    <row r="123" spans="1:7" s="30" customFormat="1" ht="86.4" x14ac:dyDescent="0.3">
      <c r="A123" s="28" t="s">
        <v>141</v>
      </c>
      <c r="B123" s="29" t="s">
        <v>20</v>
      </c>
      <c r="C123" s="29" t="s">
        <v>13</v>
      </c>
      <c r="D123" s="29">
        <f t="shared" si="1"/>
        <v>0</v>
      </c>
      <c r="E123" s="29" t="s">
        <v>14</v>
      </c>
      <c r="F123" s="29" t="s">
        <v>15</v>
      </c>
      <c r="G123" s="29"/>
    </row>
    <row r="124" spans="1:7" s="30" customFormat="1" ht="72" x14ac:dyDescent="0.3">
      <c r="A124" s="32" t="s">
        <v>142</v>
      </c>
      <c r="B124" s="33" t="s">
        <v>13</v>
      </c>
      <c r="C124" s="33" t="s">
        <v>13</v>
      </c>
      <c r="D124" s="29">
        <f t="shared" si="1"/>
        <v>1</v>
      </c>
      <c r="E124" s="29" t="s">
        <v>14</v>
      </c>
      <c r="F124" s="29" t="s">
        <v>15</v>
      </c>
      <c r="G124" s="29"/>
    </row>
    <row r="125" spans="1:7" s="30" customFormat="1" ht="86.4" x14ac:dyDescent="0.3">
      <c r="A125" s="32" t="s">
        <v>143</v>
      </c>
      <c r="B125" s="33" t="s">
        <v>13</v>
      </c>
      <c r="C125" s="33" t="s">
        <v>13</v>
      </c>
      <c r="D125" s="29">
        <f t="shared" si="1"/>
        <v>1</v>
      </c>
      <c r="E125" s="29" t="s">
        <v>14</v>
      </c>
      <c r="F125" s="29" t="s">
        <v>24</v>
      </c>
      <c r="G125" s="29"/>
    </row>
    <row r="126" spans="1:7" s="30" customFormat="1" ht="129.6" x14ac:dyDescent="0.3">
      <c r="A126" s="28" t="s">
        <v>144</v>
      </c>
      <c r="B126" s="29" t="s">
        <v>20</v>
      </c>
      <c r="C126" s="29" t="s">
        <v>20</v>
      </c>
      <c r="D126" s="29">
        <f t="shared" si="1"/>
        <v>1</v>
      </c>
      <c r="E126" s="29" t="s">
        <v>14</v>
      </c>
      <c r="F126" s="29" t="s">
        <v>22</v>
      </c>
      <c r="G126" s="29"/>
    </row>
    <row r="127" spans="1:7" s="30" customFormat="1" ht="100.8" x14ac:dyDescent="0.3">
      <c r="A127" s="32" t="s">
        <v>145</v>
      </c>
      <c r="B127" s="33" t="s">
        <v>20</v>
      </c>
      <c r="C127" s="33" t="s">
        <v>20</v>
      </c>
      <c r="D127" s="29">
        <f t="shared" si="1"/>
        <v>1</v>
      </c>
      <c r="E127" s="29" t="s">
        <v>14</v>
      </c>
      <c r="F127" s="29" t="s">
        <v>24</v>
      </c>
      <c r="G127" s="29"/>
    </row>
    <row r="128" spans="1:7" s="30" customFormat="1" ht="100.8" x14ac:dyDescent="0.3">
      <c r="A128" s="32" t="s">
        <v>146</v>
      </c>
      <c r="B128" s="33" t="s">
        <v>20</v>
      </c>
      <c r="C128" s="33" t="s">
        <v>20</v>
      </c>
      <c r="D128" s="29">
        <f t="shared" si="1"/>
        <v>1</v>
      </c>
      <c r="E128" s="29" t="s">
        <v>14</v>
      </c>
      <c r="F128" s="29" t="s">
        <v>24</v>
      </c>
      <c r="G128" s="29"/>
    </row>
    <row r="129" spans="1:7" s="30" customFormat="1" ht="86.4" x14ac:dyDescent="0.3">
      <c r="A129" s="32" t="s">
        <v>147</v>
      </c>
      <c r="B129" s="33" t="s">
        <v>13</v>
      </c>
      <c r="C129" s="33" t="s">
        <v>31</v>
      </c>
      <c r="D129" s="29">
        <f t="shared" si="1"/>
        <v>0</v>
      </c>
      <c r="E129" s="29" t="s">
        <v>14</v>
      </c>
      <c r="F129" s="29" t="s">
        <v>15</v>
      </c>
      <c r="G129" s="29"/>
    </row>
    <row r="130" spans="1:7" s="30" customFormat="1" ht="144" x14ac:dyDescent="0.3">
      <c r="A130" s="28" t="s">
        <v>148</v>
      </c>
      <c r="B130" s="29" t="s">
        <v>21</v>
      </c>
      <c r="C130" s="29" t="s">
        <v>21</v>
      </c>
      <c r="D130" s="29">
        <f t="shared" si="1"/>
        <v>1</v>
      </c>
      <c r="E130" s="29" t="s">
        <v>14</v>
      </c>
      <c r="F130" s="29" t="s">
        <v>22</v>
      </c>
      <c r="G130" s="29"/>
    </row>
    <row r="131" spans="1:7" s="30" customFormat="1" ht="316.8" x14ac:dyDescent="0.3">
      <c r="A131" s="28" t="s">
        <v>149</v>
      </c>
      <c r="B131" s="29" t="s">
        <v>31</v>
      </c>
      <c r="C131" s="29" t="s">
        <v>31</v>
      </c>
      <c r="D131" s="29">
        <f t="shared" ref="D131:D194" si="2">IF(B131=C131,1,0)</f>
        <v>1</v>
      </c>
      <c r="E131" s="29" t="s">
        <v>17</v>
      </c>
      <c r="F131" s="29" t="s">
        <v>24</v>
      </c>
      <c r="G131" s="29" t="s">
        <v>18</v>
      </c>
    </row>
    <row r="132" spans="1:7" s="30" customFormat="1" ht="72" x14ac:dyDescent="0.3">
      <c r="A132" s="28" t="s">
        <v>150</v>
      </c>
      <c r="B132" s="29" t="s">
        <v>13</v>
      </c>
      <c r="C132" s="29" t="s">
        <v>13</v>
      </c>
      <c r="D132" s="29">
        <f t="shared" si="2"/>
        <v>1</v>
      </c>
      <c r="E132" s="29" t="s">
        <v>17</v>
      </c>
      <c r="F132" s="29" t="s">
        <v>24</v>
      </c>
      <c r="G132" s="29" t="s">
        <v>27</v>
      </c>
    </row>
    <row r="133" spans="1:7" s="30" customFormat="1" ht="72" x14ac:dyDescent="0.3">
      <c r="A133" s="28" t="s">
        <v>151</v>
      </c>
      <c r="B133" s="29" t="s">
        <v>20</v>
      </c>
      <c r="C133" s="29" t="s">
        <v>20</v>
      </c>
      <c r="D133" s="29">
        <f t="shared" si="2"/>
        <v>1</v>
      </c>
      <c r="E133" s="29" t="s">
        <v>14</v>
      </c>
      <c r="F133" s="29" t="s">
        <v>44</v>
      </c>
      <c r="G133" s="29"/>
    </row>
    <row r="134" spans="1:7" s="30" customFormat="1" ht="302.39999999999998" x14ac:dyDescent="0.3">
      <c r="A134" s="28" t="s">
        <v>152</v>
      </c>
      <c r="B134" s="29" t="s">
        <v>13</v>
      </c>
      <c r="C134" s="29" t="s">
        <v>13</v>
      </c>
      <c r="D134" s="29">
        <f t="shared" si="2"/>
        <v>1</v>
      </c>
      <c r="E134" s="29" t="s">
        <v>17</v>
      </c>
      <c r="F134" s="29" t="s">
        <v>24</v>
      </c>
      <c r="G134" s="29" t="s">
        <v>18</v>
      </c>
    </row>
    <row r="135" spans="1:7" s="30" customFormat="1" ht="144" x14ac:dyDescent="0.3">
      <c r="A135" s="28" t="s">
        <v>153</v>
      </c>
      <c r="B135" s="29" t="s">
        <v>13</v>
      </c>
      <c r="C135" s="29" t="s">
        <v>21</v>
      </c>
      <c r="D135" s="29">
        <f t="shared" si="2"/>
        <v>0</v>
      </c>
      <c r="E135" s="29" t="s">
        <v>17</v>
      </c>
      <c r="F135" s="29" t="s">
        <v>24</v>
      </c>
      <c r="G135" s="29" t="s">
        <v>27</v>
      </c>
    </row>
    <row r="136" spans="1:7" s="30" customFormat="1" ht="172.8" x14ac:dyDescent="0.3">
      <c r="A136" s="28" t="s">
        <v>154</v>
      </c>
      <c r="B136" s="29" t="s">
        <v>31</v>
      </c>
      <c r="C136" s="29" t="s">
        <v>31</v>
      </c>
      <c r="D136" s="29">
        <f t="shared" si="2"/>
        <v>1</v>
      </c>
      <c r="E136" s="29" t="s">
        <v>17</v>
      </c>
      <c r="F136" s="29" t="s">
        <v>15</v>
      </c>
      <c r="G136" s="29" t="s">
        <v>18</v>
      </c>
    </row>
    <row r="137" spans="1:7" s="30" customFormat="1" ht="115.2" x14ac:dyDescent="0.3">
      <c r="A137" s="28" t="s">
        <v>155</v>
      </c>
      <c r="B137" s="29" t="s">
        <v>21</v>
      </c>
      <c r="C137" s="29" t="s">
        <v>21</v>
      </c>
      <c r="D137" s="29">
        <f t="shared" si="2"/>
        <v>1</v>
      </c>
      <c r="E137" s="29" t="s">
        <v>14</v>
      </c>
      <c r="F137" s="29" t="s">
        <v>22</v>
      </c>
      <c r="G137" s="29"/>
    </row>
    <row r="138" spans="1:7" s="30" customFormat="1" ht="86.4" x14ac:dyDescent="0.3">
      <c r="A138" s="28" t="s">
        <v>156</v>
      </c>
      <c r="B138" s="29" t="s">
        <v>13</v>
      </c>
      <c r="C138" s="29" t="s">
        <v>13</v>
      </c>
      <c r="D138" s="29">
        <f t="shared" si="2"/>
        <v>1</v>
      </c>
      <c r="E138" s="29" t="s">
        <v>14</v>
      </c>
      <c r="F138" s="29" t="s">
        <v>22</v>
      </c>
      <c r="G138" s="29"/>
    </row>
    <row r="139" spans="1:7" s="30" customFormat="1" ht="86.4" x14ac:dyDescent="0.3">
      <c r="A139" s="28" t="s">
        <v>157</v>
      </c>
      <c r="B139" s="29" t="s">
        <v>31</v>
      </c>
      <c r="C139" s="29" t="s">
        <v>31</v>
      </c>
      <c r="D139" s="29">
        <f t="shared" si="2"/>
        <v>1</v>
      </c>
      <c r="E139" s="29" t="s">
        <v>14</v>
      </c>
      <c r="F139" s="29" t="s">
        <v>15</v>
      </c>
      <c r="G139" s="29"/>
    </row>
    <row r="140" spans="1:7" s="30" customFormat="1" ht="187.2" x14ac:dyDescent="0.3">
      <c r="A140" s="28" t="s">
        <v>158</v>
      </c>
      <c r="B140" s="29" t="s">
        <v>13</v>
      </c>
      <c r="C140" s="29" t="s">
        <v>13</v>
      </c>
      <c r="D140" s="29">
        <f t="shared" si="2"/>
        <v>1</v>
      </c>
      <c r="E140" s="29" t="s">
        <v>14</v>
      </c>
      <c r="F140" s="29" t="s">
        <v>22</v>
      </c>
      <c r="G140" s="29"/>
    </row>
    <row r="141" spans="1:7" s="30" customFormat="1" ht="72" x14ac:dyDescent="0.3">
      <c r="A141" s="28" t="s">
        <v>159</v>
      </c>
      <c r="B141" s="29" t="s">
        <v>20</v>
      </c>
      <c r="C141" s="29" t="s">
        <v>20</v>
      </c>
      <c r="D141" s="29">
        <f t="shared" si="2"/>
        <v>1</v>
      </c>
      <c r="E141" s="29" t="s">
        <v>14</v>
      </c>
      <c r="F141" s="29" t="s">
        <v>44</v>
      </c>
      <c r="G141" s="29"/>
    </row>
    <row r="142" spans="1:7" s="30" customFormat="1" ht="72" x14ac:dyDescent="0.3">
      <c r="A142" s="32" t="s">
        <v>160</v>
      </c>
      <c r="B142" s="33" t="s">
        <v>20</v>
      </c>
      <c r="C142" s="33" t="s">
        <v>20</v>
      </c>
      <c r="D142" s="29">
        <f t="shared" si="2"/>
        <v>1</v>
      </c>
      <c r="E142" s="29" t="s">
        <v>14</v>
      </c>
      <c r="F142" s="29" t="s">
        <v>15</v>
      </c>
      <c r="G142" s="29"/>
    </row>
    <row r="143" spans="1:7" s="30" customFormat="1" ht="28.8" x14ac:dyDescent="0.3">
      <c r="A143" s="28" t="s">
        <v>161</v>
      </c>
      <c r="B143" s="29" t="s">
        <v>13</v>
      </c>
      <c r="C143" s="29" t="s">
        <v>13</v>
      </c>
      <c r="D143" s="29">
        <f t="shared" si="2"/>
        <v>1</v>
      </c>
      <c r="E143" s="29" t="s">
        <v>17</v>
      </c>
      <c r="F143" s="29" t="s">
        <v>24</v>
      </c>
      <c r="G143" s="29" t="s">
        <v>27</v>
      </c>
    </row>
    <row r="144" spans="1:7" s="30" customFormat="1" ht="86.4" x14ac:dyDescent="0.3">
      <c r="A144" s="32" t="s">
        <v>162</v>
      </c>
      <c r="B144" s="33" t="s">
        <v>20</v>
      </c>
      <c r="C144" s="33" t="s">
        <v>21</v>
      </c>
      <c r="D144" s="29">
        <f t="shared" si="2"/>
        <v>0</v>
      </c>
      <c r="E144" s="29" t="s">
        <v>14</v>
      </c>
      <c r="F144" s="29" t="s">
        <v>15</v>
      </c>
      <c r="G144" s="29"/>
    </row>
    <row r="145" spans="1:7" s="30" customFormat="1" ht="129.6" x14ac:dyDescent="0.3">
      <c r="A145" s="34" t="s">
        <v>163</v>
      </c>
      <c r="B145" s="29" t="s">
        <v>20</v>
      </c>
      <c r="C145" s="29" t="s">
        <v>20</v>
      </c>
      <c r="D145" s="29">
        <f t="shared" si="2"/>
        <v>1</v>
      </c>
      <c r="E145" s="29" t="s">
        <v>14</v>
      </c>
      <c r="F145" s="29" t="s">
        <v>22</v>
      </c>
      <c r="G145" s="29"/>
    </row>
    <row r="146" spans="1:7" s="30" customFormat="1" ht="72" x14ac:dyDescent="0.3">
      <c r="A146" s="32" t="s">
        <v>164</v>
      </c>
      <c r="B146" s="33" t="s">
        <v>20</v>
      </c>
      <c r="C146" s="33" t="s">
        <v>20</v>
      </c>
      <c r="D146" s="29">
        <f t="shared" si="2"/>
        <v>1</v>
      </c>
      <c r="E146" s="29" t="s">
        <v>14</v>
      </c>
      <c r="F146" s="29" t="s">
        <v>15</v>
      </c>
      <c r="G146" s="29"/>
    </row>
    <row r="147" spans="1:7" s="30" customFormat="1" ht="57.6" x14ac:dyDescent="0.3">
      <c r="A147" s="32" t="s">
        <v>165</v>
      </c>
      <c r="B147" s="33" t="s">
        <v>13</v>
      </c>
      <c r="C147" s="33" t="s">
        <v>13</v>
      </c>
      <c r="D147" s="29">
        <f t="shared" si="2"/>
        <v>1</v>
      </c>
      <c r="E147" s="29" t="s">
        <v>14</v>
      </c>
      <c r="F147" s="29" t="s">
        <v>15</v>
      </c>
      <c r="G147" s="29"/>
    </row>
    <row r="148" spans="1:7" s="30" customFormat="1" ht="57.6" x14ac:dyDescent="0.3">
      <c r="A148" s="28" t="s">
        <v>166</v>
      </c>
      <c r="B148" s="29" t="s">
        <v>20</v>
      </c>
      <c r="C148" s="29" t="s">
        <v>21</v>
      </c>
      <c r="D148" s="29">
        <f t="shared" si="2"/>
        <v>0</v>
      </c>
      <c r="E148" s="29" t="s">
        <v>14</v>
      </c>
      <c r="F148" s="29" t="s">
        <v>15</v>
      </c>
      <c r="G148" s="29"/>
    </row>
    <row r="149" spans="1:7" s="30" customFormat="1" ht="86.4" x14ac:dyDescent="0.3">
      <c r="A149" s="28" t="s">
        <v>167</v>
      </c>
      <c r="B149" s="29" t="s">
        <v>13</v>
      </c>
      <c r="C149" s="29" t="s">
        <v>31</v>
      </c>
      <c r="D149" s="29">
        <f t="shared" si="2"/>
        <v>0</v>
      </c>
      <c r="E149" s="29" t="s">
        <v>14</v>
      </c>
      <c r="F149" s="29" t="s">
        <v>24</v>
      </c>
      <c r="G149" s="29"/>
    </row>
    <row r="150" spans="1:7" s="30" customFormat="1" ht="115.2" x14ac:dyDescent="0.3">
      <c r="A150" s="28" t="s">
        <v>168</v>
      </c>
      <c r="B150" s="29" t="s">
        <v>31</v>
      </c>
      <c r="C150" s="29" t="s">
        <v>31</v>
      </c>
      <c r="D150" s="29">
        <f t="shared" si="2"/>
        <v>1</v>
      </c>
      <c r="E150" s="29" t="s">
        <v>17</v>
      </c>
      <c r="F150" s="29" t="s">
        <v>22</v>
      </c>
      <c r="G150" s="29" t="s">
        <v>27</v>
      </c>
    </row>
    <row r="151" spans="1:7" s="30" customFormat="1" ht="409.6" x14ac:dyDescent="0.3">
      <c r="A151" s="31" t="s">
        <v>169</v>
      </c>
      <c r="B151" s="29" t="s">
        <v>31</v>
      </c>
      <c r="C151" s="29" t="s">
        <v>31</v>
      </c>
      <c r="D151" s="29">
        <f t="shared" si="2"/>
        <v>1</v>
      </c>
      <c r="E151" s="29" t="s">
        <v>17</v>
      </c>
      <c r="F151" s="29" t="s">
        <v>15</v>
      </c>
      <c r="G151" s="29" t="s">
        <v>75</v>
      </c>
    </row>
    <row r="152" spans="1:7" s="30" customFormat="1" ht="57.6" x14ac:dyDescent="0.3">
      <c r="A152" s="28" t="s">
        <v>52</v>
      </c>
      <c r="B152" s="29" t="s">
        <v>20</v>
      </c>
      <c r="C152" s="29" t="s">
        <v>20</v>
      </c>
      <c r="D152" s="29">
        <f t="shared" si="2"/>
        <v>1</v>
      </c>
      <c r="E152" s="29" t="s">
        <v>17</v>
      </c>
      <c r="F152" s="29" t="s">
        <v>24</v>
      </c>
      <c r="G152" s="29" t="s">
        <v>27</v>
      </c>
    </row>
    <row r="153" spans="1:7" s="30" customFormat="1" ht="57.6" x14ac:dyDescent="0.3">
      <c r="A153" s="28" t="s">
        <v>170</v>
      </c>
      <c r="B153" s="29" t="s">
        <v>20</v>
      </c>
      <c r="C153" s="29" t="s">
        <v>20</v>
      </c>
      <c r="D153" s="29">
        <f t="shared" si="2"/>
        <v>1</v>
      </c>
      <c r="E153" s="29" t="s">
        <v>17</v>
      </c>
      <c r="F153" s="29" t="s">
        <v>15</v>
      </c>
      <c r="G153" s="29" t="s">
        <v>27</v>
      </c>
    </row>
    <row r="154" spans="1:7" s="30" customFormat="1" ht="72" x14ac:dyDescent="0.3">
      <c r="A154" s="32" t="s">
        <v>171</v>
      </c>
      <c r="B154" s="33" t="s">
        <v>20</v>
      </c>
      <c r="C154" s="33" t="s">
        <v>20</v>
      </c>
      <c r="D154" s="29">
        <f t="shared" si="2"/>
        <v>1</v>
      </c>
      <c r="E154" s="29" t="s">
        <v>14</v>
      </c>
      <c r="F154" s="29" t="s">
        <v>24</v>
      </c>
      <c r="G154" s="29"/>
    </row>
    <row r="155" spans="1:7" s="30" customFormat="1" ht="86.4" x14ac:dyDescent="0.3">
      <c r="A155" s="32" t="s">
        <v>172</v>
      </c>
      <c r="B155" s="33" t="s">
        <v>20</v>
      </c>
      <c r="C155" s="33" t="s">
        <v>20</v>
      </c>
      <c r="D155" s="29">
        <f t="shared" si="2"/>
        <v>1</v>
      </c>
      <c r="E155" s="29" t="s">
        <v>14</v>
      </c>
      <c r="F155" s="29" t="s">
        <v>24</v>
      </c>
      <c r="G155" s="29"/>
    </row>
    <row r="156" spans="1:7" s="30" customFormat="1" ht="86.4" x14ac:dyDescent="0.3">
      <c r="A156" s="28" t="s">
        <v>173</v>
      </c>
      <c r="B156" s="29" t="s">
        <v>13</v>
      </c>
      <c r="C156" s="29" t="s">
        <v>13</v>
      </c>
      <c r="D156" s="29">
        <f t="shared" si="2"/>
        <v>1</v>
      </c>
      <c r="E156" s="29" t="s">
        <v>14</v>
      </c>
      <c r="F156" s="29" t="s">
        <v>44</v>
      </c>
      <c r="G156" s="29"/>
    </row>
    <row r="157" spans="1:7" s="30" customFormat="1" ht="57.6" x14ac:dyDescent="0.3">
      <c r="A157" s="28" t="s">
        <v>174</v>
      </c>
      <c r="B157" s="29" t="s">
        <v>13</v>
      </c>
      <c r="C157" s="29" t="s">
        <v>13</v>
      </c>
      <c r="D157" s="29">
        <f t="shared" si="2"/>
        <v>1</v>
      </c>
      <c r="E157" s="29" t="s">
        <v>17</v>
      </c>
      <c r="F157" s="29" t="s">
        <v>15</v>
      </c>
      <c r="G157" s="29" t="s">
        <v>18</v>
      </c>
    </row>
    <row r="158" spans="1:7" s="30" customFormat="1" ht="43.2" x14ac:dyDescent="0.3">
      <c r="A158" s="32" t="s">
        <v>175</v>
      </c>
      <c r="B158" s="33" t="s">
        <v>20</v>
      </c>
      <c r="C158" s="33" t="s">
        <v>20</v>
      </c>
      <c r="D158" s="29">
        <f t="shared" si="2"/>
        <v>1</v>
      </c>
      <c r="E158" s="29" t="s">
        <v>14</v>
      </c>
      <c r="F158" s="29" t="s">
        <v>15</v>
      </c>
      <c r="G158" s="29"/>
    </row>
    <row r="159" spans="1:7" s="30" customFormat="1" ht="129.6" x14ac:dyDescent="0.3">
      <c r="A159" s="28" t="s">
        <v>176</v>
      </c>
      <c r="B159" s="29" t="s">
        <v>13</v>
      </c>
      <c r="C159" s="29" t="s">
        <v>13</v>
      </c>
      <c r="D159" s="29">
        <f t="shared" si="2"/>
        <v>1</v>
      </c>
      <c r="E159" s="29" t="s">
        <v>14</v>
      </c>
      <c r="F159" s="29" t="s">
        <v>22</v>
      </c>
      <c r="G159" s="29"/>
    </row>
    <row r="160" spans="1:7" s="30" customFormat="1" ht="100.8" x14ac:dyDescent="0.3">
      <c r="A160" s="32" t="s">
        <v>177</v>
      </c>
      <c r="B160" s="33" t="s">
        <v>20</v>
      </c>
      <c r="C160" s="33" t="s">
        <v>20</v>
      </c>
      <c r="D160" s="29">
        <f t="shared" si="2"/>
        <v>1</v>
      </c>
      <c r="E160" s="29" t="s">
        <v>14</v>
      </c>
      <c r="F160" s="29" t="s">
        <v>24</v>
      </c>
      <c r="G160" s="29"/>
    </row>
    <row r="161" spans="1:7" s="30" customFormat="1" ht="72" x14ac:dyDescent="0.3">
      <c r="A161" s="28" t="s">
        <v>178</v>
      </c>
      <c r="B161" s="29" t="s">
        <v>20</v>
      </c>
      <c r="C161" s="29" t="s">
        <v>20</v>
      </c>
      <c r="D161" s="29">
        <f t="shared" si="2"/>
        <v>1</v>
      </c>
      <c r="E161" s="29" t="s">
        <v>14</v>
      </c>
      <c r="F161" s="29" t="s">
        <v>15</v>
      </c>
      <c r="G161" s="29"/>
    </row>
    <row r="162" spans="1:7" s="30" customFormat="1" ht="28.8" x14ac:dyDescent="0.3">
      <c r="A162" s="31" t="s">
        <v>161</v>
      </c>
      <c r="B162" s="29" t="s">
        <v>13</v>
      </c>
      <c r="C162" s="29" t="s">
        <v>13</v>
      </c>
      <c r="D162" s="29">
        <f t="shared" si="2"/>
        <v>1</v>
      </c>
      <c r="E162" s="29" t="s">
        <v>17</v>
      </c>
      <c r="F162" s="29" t="s">
        <v>24</v>
      </c>
      <c r="G162" s="29" t="s">
        <v>27</v>
      </c>
    </row>
    <row r="163" spans="1:7" s="30" customFormat="1" ht="158.4" x14ac:dyDescent="0.3">
      <c r="A163" s="28" t="s">
        <v>179</v>
      </c>
      <c r="B163" s="29" t="s">
        <v>31</v>
      </c>
      <c r="C163" s="29" t="s">
        <v>31</v>
      </c>
      <c r="D163" s="29">
        <f t="shared" si="2"/>
        <v>1</v>
      </c>
      <c r="E163" s="29" t="s">
        <v>14</v>
      </c>
      <c r="F163" s="29" t="s">
        <v>15</v>
      </c>
      <c r="G163" s="29"/>
    </row>
    <row r="164" spans="1:7" s="30" customFormat="1" ht="129.6" x14ac:dyDescent="0.3">
      <c r="A164" s="28" t="s">
        <v>180</v>
      </c>
      <c r="B164" s="29" t="s">
        <v>31</v>
      </c>
      <c r="C164" s="29" t="s">
        <v>31</v>
      </c>
      <c r="D164" s="29">
        <f t="shared" si="2"/>
        <v>1</v>
      </c>
      <c r="E164" s="29" t="s">
        <v>14</v>
      </c>
      <c r="F164" s="29" t="s">
        <v>22</v>
      </c>
      <c r="G164" s="29"/>
    </row>
    <row r="165" spans="1:7" s="30" customFormat="1" ht="409.6" x14ac:dyDescent="0.3">
      <c r="A165" s="31" t="s">
        <v>181</v>
      </c>
      <c r="B165" s="29" t="s">
        <v>31</v>
      </c>
      <c r="C165" s="29" t="s">
        <v>20</v>
      </c>
      <c r="D165" s="29">
        <f t="shared" si="2"/>
        <v>0</v>
      </c>
      <c r="E165" s="29" t="s">
        <v>17</v>
      </c>
      <c r="F165" s="29" t="s">
        <v>15</v>
      </c>
      <c r="G165" s="29" t="s">
        <v>75</v>
      </c>
    </row>
    <row r="166" spans="1:7" s="30" customFormat="1" ht="100.8" x14ac:dyDescent="0.3">
      <c r="A166" s="32" t="s">
        <v>182</v>
      </c>
      <c r="B166" s="33" t="s">
        <v>20</v>
      </c>
      <c r="C166" s="33" t="s">
        <v>20</v>
      </c>
      <c r="D166" s="29">
        <f t="shared" si="2"/>
        <v>1</v>
      </c>
      <c r="E166" s="29" t="s">
        <v>14</v>
      </c>
      <c r="F166" s="29" t="s">
        <v>15</v>
      </c>
      <c r="G166" s="29"/>
    </row>
    <row r="167" spans="1:7" s="30" customFormat="1" ht="86.4" x14ac:dyDescent="0.3">
      <c r="A167" s="32" t="s">
        <v>183</v>
      </c>
      <c r="B167" s="33" t="s">
        <v>20</v>
      </c>
      <c r="C167" s="33" t="s">
        <v>20</v>
      </c>
      <c r="D167" s="29">
        <f t="shared" si="2"/>
        <v>1</v>
      </c>
      <c r="E167" s="29" t="s">
        <v>14</v>
      </c>
      <c r="F167" s="29" t="s">
        <v>24</v>
      </c>
      <c r="G167" s="29"/>
    </row>
    <row r="168" spans="1:7" s="30" customFormat="1" ht="86.4" x14ac:dyDescent="0.3">
      <c r="A168" s="32" t="s">
        <v>184</v>
      </c>
      <c r="B168" s="33" t="s">
        <v>20</v>
      </c>
      <c r="C168" s="33" t="s">
        <v>20</v>
      </c>
      <c r="D168" s="29">
        <f t="shared" si="2"/>
        <v>1</v>
      </c>
      <c r="E168" s="29" t="s">
        <v>14</v>
      </c>
      <c r="F168" s="29" t="s">
        <v>24</v>
      </c>
      <c r="G168" s="29"/>
    </row>
    <row r="169" spans="1:7" s="30" customFormat="1" ht="409.6" x14ac:dyDescent="0.3">
      <c r="A169" s="31" t="s">
        <v>185</v>
      </c>
      <c r="B169" s="29" t="s">
        <v>31</v>
      </c>
      <c r="C169" s="29" t="s">
        <v>31</v>
      </c>
      <c r="D169" s="29">
        <f t="shared" si="2"/>
        <v>1</v>
      </c>
      <c r="E169" s="29" t="s">
        <v>17</v>
      </c>
      <c r="F169" s="29" t="s">
        <v>15</v>
      </c>
      <c r="G169" s="29" t="s">
        <v>75</v>
      </c>
    </row>
    <row r="170" spans="1:7" s="30" customFormat="1" ht="86.4" x14ac:dyDescent="0.3">
      <c r="A170" s="32" t="s">
        <v>186</v>
      </c>
      <c r="B170" s="33" t="s">
        <v>13</v>
      </c>
      <c r="C170" s="33" t="s">
        <v>13</v>
      </c>
      <c r="D170" s="29">
        <f t="shared" si="2"/>
        <v>1</v>
      </c>
      <c r="E170" s="29" t="s">
        <v>14</v>
      </c>
      <c r="F170" s="29" t="s">
        <v>22</v>
      </c>
      <c r="G170" s="29"/>
    </row>
    <row r="171" spans="1:7" s="30" customFormat="1" ht="57.6" x14ac:dyDescent="0.3">
      <c r="A171" s="28" t="s">
        <v>187</v>
      </c>
      <c r="B171" s="29" t="s">
        <v>13</v>
      </c>
      <c r="C171" s="29" t="s">
        <v>13</v>
      </c>
      <c r="D171" s="29">
        <f t="shared" si="2"/>
        <v>1</v>
      </c>
      <c r="E171" s="29" t="s">
        <v>17</v>
      </c>
      <c r="F171" s="29" t="s">
        <v>24</v>
      </c>
      <c r="G171" s="29" t="s">
        <v>27</v>
      </c>
    </row>
    <row r="172" spans="1:7" s="30" customFormat="1" ht="72" x14ac:dyDescent="0.3">
      <c r="A172" s="32" t="s">
        <v>188</v>
      </c>
      <c r="B172" s="33" t="s">
        <v>20</v>
      </c>
      <c r="C172" s="33" t="s">
        <v>20</v>
      </c>
      <c r="D172" s="29">
        <f t="shared" si="2"/>
        <v>1</v>
      </c>
      <c r="E172" s="29" t="s">
        <v>14</v>
      </c>
      <c r="F172" s="29" t="s">
        <v>15</v>
      </c>
      <c r="G172" s="29"/>
    </row>
    <row r="173" spans="1:7" s="30" customFormat="1" ht="172.8" x14ac:dyDescent="0.3">
      <c r="A173" s="28" t="s">
        <v>189</v>
      </c>
      <c r="B173" s="29" t="s">
        <v>13</v>
      </c>
      <c r="C173" s="29" t="s">
        <v>13</v>
      </c>
      <c r="D173" s="29">
        <f t="shared" si="2"/>
        <v>1</v>
      </c>
      <c r="E173" s="29" t="s">
        <v>17</v>
      </c>
      <c r="F173" s="29" t="s">
        <v>24</v>
      </c>
      <c r="G173" s="29" t="s">
        <v>27</v>
      </c>
    </row>
    <row r="174" spans="1:7" s="30" customFormat="1" ht="316.8" x14ac:dyDescent="0.3">
      <c r="A174" s="28" t="s">
        <v>190</v>
      </c>
      <c r="B174" s="29" t="s">
        <v>21</v>
      </c>
      <c r="C174" s="29" t="s">
        <v>21</v>
      </c>
      <c r="D174" s="29">
        <f t="shared" si="2"/>
        <v>1</v>
      </c>
      <c r="E174" s="29" t="s">
        <v>14</v>
      </c>
      <c r="F174" s="29" t="s">
        <v>22</v>
      </c>
      <c r="G174" s="29"/>
    </row>
    <row r="175" spans="1:7" s="30" customFormat="1" ht="100.8" x14ac:dyDescent="0.3">
      <c r="A175" s="28" t="s">
        <v>191</v>
      </c>
      <c r="B175" s="29" t="s">
        <v>21</v>
      </c>
      <c r="C175" s="29" t="s">
        <v>21</v>
      </c>
      <c r="D175" s="29">
        <f t="shared" si="2"/>
        <v>1</v>
      </c>
      <c r="E175" s="29" t="s">
        <v>14</v>
      </c>
      <c r="F175" s="29" t="s">
        <v>22</v>
      </c>
      <c r="G175" s="29"/>
    </row>
    <row r="176" spans="1:7" s="30" customFormat="1" ht="115.2" x14ac:dyDescent="0.3">
      <c r="A176" s="28" t="s">
        <v>192</v>
      </c>
      <c r="B176" s="29" t="s">
        <v>20</v>
      </c>
      <c r="C176" s="29" t="s">
        <v>20</v>
      </c>
      <c r="D176" s="29">
        <f t="shared" si="2"/>
        <v>1</v>
      </c>
      <c r="E176" s="29" t="s">
        <v>14</v>
      </c>
      <c r="F176" s="29" t="s">
        <v>22</v>
      </c>
      <c r="G176" s="29"/>
    </row>
    <row r="177" spans="1:7" s="30" customFormat="1" ht="158.4" x14ac:dyDescent="0.3">
      <c r="A177" s="28" t="s">
        <v>193</v>
      </c>
      <c r="B177" s="29" t="s">
        <v>13</v>
      </c>
      <c r="C177" s="29" t="s">
        <v>13</v>
      </c>
      <c r="D177" s="29">
        <f t="shared" si="2"/>
        <v>1</v>
      </c>
      <c r="E177" s="29" t="s">
        <v>17</v>
      </c>
      <c r="F177" s="29" t="s">
        <v>15</v>
      </c>
      <c r="G177" s="29" t="s">
        <v>18</v>
      </c>
    </row>
    <row r="178" spans="1:7" s="30" customFormat="1" ht="100.8" x14ac:dyDescent="0.3">
      <c r="A178" s="32" t="s">
        <v>194</v>
      </c>
      <c r="B178" s="33" t="s">
        <v>13</v>
      </c>
      <c r="C178" s="33" t="s">
        <v>13</v>
      </c>
      <c r="D178" s="29">
        <f t="shared" si="2"/>
        <v>1</v>
      </c>
      <c r="E178" s="29" t="s">
        <v>14</v>
      </c>
      <c r="F178" s="29" t="s">
        <v>22</v>
      </c>
      <c r="G178" s="29"/>
    </row>
    <row r="179" spans="1:7" s="30" customFormat="1" ht="86.4" x14ac:dyDescent="0.3">
      <c r="A179" s="32" t="s">
        <v>195</v>
      </c>
      <c r="B179" s="33" t="s">
        <v>31</v>
      </c>
      <c r="C179" s="33" t="s">
        <v>31</v>
      </c>
      <c r="D179" s="29">
        <f t="shared" si="2"/>
        <v>1</v>
      </c>
      <c r="E179" s="29" t="s">
        <v>14</v>
      </c>
      <c r="F179" s="29" t="s">
        <v>15</v>
      </c>
      <c r="G179" s="29"/>
    </row>
    <row r="180" spans="1:7" s="30" customFormat="1" ht="158.4" x14ac:dyDescent="0.3">
      <c r="A180" s="28" t="s">
        <v>196</v>
      </c>
      <c r="B180" s="29" t="s">
        <v>20</v>
      </c>
      <c r="C180" s="29" t="s">
        <v>20</v>
      </c>
      <c r="D180" s="29">
        <f t="shared" si="2"/>
        <v>1</v>
      </c>
      <c r="E180" s="29" t="s">
        <v>17</v>
      </c>
      <c r="F180" s="29" t="s">
        <v>15</v>
      </c>
      <c r="G180" s="29" t="s">
        <v>18</v>
      </c>
    </row>
    <row r="181" spans="1:7" s="30" customFormat="1" ht="57.6" x14ac:dyDescent="0.3">
      <c r="A181" s="28" t="s">
        <v>197</v>
      </c>
      <c r="B181" s="29" t="s">
        <v>20</v>
      </c>
      <c r="C181" s="29" t="s">
        <v>20</v>
      </c>
      <c r="D181" s="29">
        <f t="shared" si="2"/>
        <v>1</v>
      </c>
      <c r="E181" s="29" t="s">
        <v>17</v>
      </c>
      <c r="F181" s="29" t="s">
        <v>24</v>
      </c>
      <c r="G181" s="29" t="s">
        <v>27</v>
      </c>
    </row>
    <row r="182" spans="1:7" s="30" customFormat="1" ht="216" x14ac:dyDescent="0.3">
      <c r="A182" s="28" t="s">
        <v>198</v>
      </c>
      <c r="B182" s="29" t="s">
        <v>20</v>
      </c>
      <c r="C182" s="29" t="s">
        <v>20</v>
      </c>
      <c r="D182" s="29">
        <f t="shared" si="2"/>
        <v>1</v>
      </c>
      <c r="E182" s="29" t="s">
        <v>17</v>
      </c>
      <c r="F182" s="29" t="s">
        <v>24</v>
      </c>
      <c r="G182" s="29" t="s">
        <v>18</v>
      </c>
    </row>
    <row r="183" spans="1:7" s="30" customFormat="1" ht="100.8" x14ac:dyDescent="0.3">
      <c r="A183" s="32" t="s">
        <v>199</v>
      </c>
      <c r="B183" s="33" t="s">
        <v>31</v>
      </c>
      <c r="C183" s="33" t="s">
        <v>31</v>
      </c>
      <c r="D183" s="29">
        <f t="shared" si="2"/>
        <v>1</v>
      </c>
      <c r="E183" s="29" t="s">
        <v>14</v>
      </c>
      <c r="F183" s="29" t="s">
        <v>24</v>
      </c>
      <c r="G183" s="29"/>
    </row>
    <row r="184" spans="1:7" s="30" customFormat="1" ht="158.4" x14ac:dyDescent="0.3">
      <c r="A184" s="28" t="s">
        <v>200</v>
      </c>
      <c r="B184" s="29" t="s">
        <v>20</v>
      </c>
      <c r="C184" s="29" t="s">
        <v>20</v>
      </c>
      <c r="D184" s="29">
        <f t="shared" si="2"/>
        <v>1</v>
      </c>
      <c r="E184" s="29" t="s">
        <v>17</v>
      </c>
      <c r="F184" s="29" t="s">
        <v>24</v>
      </c>
      <c r="G184" s="29" t="s">
        <v>18</v>
      </c>
    </row>
    <row r="185" spans="1:7" s="30" customFormat="1" ht="57.6" x14ac:dyDescent="0.3">
      <c r="A185" s="32" t="s">
        <v>201</v>
      </c>
      <c r="B185" s="33" t="s">
        <v>13</v>
      </c>
      <c r="C185" s="33" t="s">
        <v>13</v>
      </c>
      <c r="D185" s="29">
        <f t="shared" si="2"/>
        <v>1</v>
      </c>
      <c r="E185" s="29" t="s">
        <v>14</v>
      </c>
      <c r="F185" s="29" t="s">
        <v>15</v>
      </c>
      <c r="G185" s="29"/>
    </row>
    <row r="186" spans="1:7" s="30" customFormat="1" ht="288" x14ac:dyDescent="0.3">
      <c r="A186" s="31" t="s">
        <v>202</v>
      </c>
      <c r="B186" s="29" t="s">
        <v>13</v>
      </c>
      <c r="C186" s="29" t="s">
        <v>20</v>
      </c>
      <c r="D186" s="29">
        <f t="shared" si="2"/>
        <v>0</v>
      </c>
      <c r="E186" s="29" t="s">
        <v>17</v>
      </c>
      <c r="F186" s="29" t="s">
        <v>22</v>
      </c>
      <c r="G186" s="29" t="s">
        <v>18</v>
      </c>
    </row>
    <row r="187" spans="1:7" s="30" customFormat="1" ht="187.2" x14ac:dyDescent="0.3">
      <c r="A187" s="28" t="s">
        <v>203</v>
      </c>
      <c r="B187" s="29" t="s">
        <v>31</v>
      </c>
      <c r="C187" s="29" t="s">
        <v>31</v>
      </c>
      <c r="D187" s="29">
        <f t="shared" si="2"/>
        <v>1</v>
      </c>
      <c r="E187" s="29" t="s">
        <v>17</v>
      </c>
      <c r="F187" s="29" t="s">
        <v>24</v>
      </c>
      <c r="G187" s="29" t="s">
        <v>27</v>
      </c>
    </row>
    <row r="188" spans="1:7" s="30" customFormat="1" ht="100.8" x14ac:dyDescent="0.3">
      <c r="A188" s="32" t="s">
        <v>204</v>
      </c>
      <c r="B188" s="33" t="s">
        <v>13</v>
      </c>
      <c r="C188" s="33" t="s">
        <v>13</v>
      </c>
      <c r="D188" s="29">
        <f t="shared" si="2"/>
        <v>1</v>
      </c>
      <c r="E188" s="29" t="s">
        <v>14</v>
      </c>
      <c r="F188" s="29" t="s">
        <v>24</v>
      </c>
      <c r="G188" s="29"/>
    </row>
    <row r="189" spans="1:7" s="30" customFormat="1" ht="86.4" x14ac:dyDescent="0.3">
      <c r="A189" s="32" t="s">
        <v>205</v>
      </c>
      <c r="B189" s="33" t="s">
        <v>13</v>
      </c>
      <c r="C189" s="33" t="s">
        <v>13</v>
      </c>
      <c r="D189" s="29">
        <f t="shared" si="2"/>
        <v>1</v>
      </c>
      <c r="E189" s="29" t="s">
        <v>14</v>
      </c>
      <c r="F189" s="29" t="s">
        <v>15</v>
      </c>
      <c r="G189" s="29"/>
    </row>
    <row r="190" spans="1:7" s="30" customFormat="1" ht="43.2" x14ac:dyDescent="0.3">
      <c r="A190" s="28" t="s">
        <v>206</v>
      </c>
      <c r="B190" s="29" t="s">
        <v>20</v>
      </c>
      <c r="C190" s="29" t="s">
        <v>20</v>
      </c>
      <c r="D190" s="29">
        <f t="shared" si="2"/>
        <v>1</v>
      </c>
      <c r="E190" s="29" t="s">
        <v>14</v>
      </c>
      <c r="F190" s="29" t="s">
        <v>15</v>
      </c>
      <c r="G190" s="29"/>
    </row>
    <row r="191" spans="1:7" s="30" customFormat="1" ht="86.4" x14ac:dyDescent="0.3">
      <c r="A191" s="28" t="s">
        <v>207</v>
      </c>
      <c r="B191" s="29" t="s">
        <v>31</v>
      </c>
      <c r="C191" s="29" t="s">
        <v>31</v>
      </c>
      <c r="D191" s="29">
        <f t="shared" si="2"/>
        <v>1</v>
      </c>
      <c r="E191" s="29" t="s">
        <v>14</v>
      </c>
      <c r="F191" s="29" t="s">
        <v>44</v>
      </c>
      <c r="G191" s="29"/>
    </row>
    <row r="192" spans="1:7" s="30" customFormat="1" ht="72" x14ac:dyDescent="0.3">
      <c r="A192" s="32" t="s">
        <v>208</v>
      </c>
      <c r="B192" s="33" t="s">
        <v>13</v>
      </c>
      <c r="C192" s="33" t="s">
        <v>31</v>
      </c>
      <c r="D192" s="29">
        <f t="shared" si="2"/>
        <v>0</v>
      </c>
      <c r="E192" s="29" t="s">
        <v>14</v>
      </c>
      <c r="F192" s="29" t="s">
        <v>24</v>
      </c>
      <c r="G192" s="29"/>
    </row>
    <row r="193" spans="1:7" s="30" customFormat="1" ht="409.6" x14ac:dyDescent="0.3">
      <c r="A193" s="31" t="s">
        <v>209</v>
      </c>
      <c r="B193" s="29" t="s">
        <v>20</v>
      </c>
      <c r="C193" s="29" t="s">
        <v>20</v>
      </c>
      <c r="D193" s="29">
        <f t="shared" si="2"/>
        <v>1</v>
      </c>
      <c r="E193" s="29" t="s">
        <v>17</v>
      </c>
      <c r="F193" s="29" t="s">
        <v>15</v>
      </c>
      <c r="G193" s="29" t="s">
        <v>75</v>
      </c>
    </row>
    <row r="194" spans="1:7" s="30" customFormat="1" ht="100.8" x14ac:dyDescent="0.3">
      <c r="A194" s="32" t="s">
        <v>210</v>
      </c>
      <c r="B194" s="33" t="s">
        <v>13</v>
      </c>
      <c r="C194" s="33" t="s">
        <v>13</v>
      </c>
      <c r="D194" s="29">
        <f t="shared" si="2"/>
        <v>1</v>
      </c>
      <c r="E194" s="29" t="s">
        <v>14</v>
      </c>
      <c r="F194" s="29" t="s">
        <v>24</v>
      </c>
      <c r="G194" s="29"/>
    </row>
    <row r="195" spans="1:7" s="30" customFormat="1" ht="187.2" x14ac:dyDescent="0.3">
      <c r="A195" s="28" t="s">
        <v>211</v>
      </c>
      <c r="B195" s="29" t="s">
        <v>31</v>
      </c>
      <c r="C195" s="29" t="s">
        <v>31</v>
      </c>
      <c r="D195" s="29">
        <f t="shared" ref="D195:D258" si="3">IF(B195=C195,1,0)</f>
        <v>1</v>
      </c>
      <c r="E195" s="29" t="s">
        <v>14</v>
      </c>
      <c r="F195" s="29" t="s">
        <v>22</v>
      </c>
      <c r="G195" s="29"/>
    </row>
    <row r="196" spans="1:7" s="30" customFormat="1" ht="244.8" x14ac:dyDescent="0.3">
      <c r="A196" s="28" t="s">
        <v>212</v>
      </c>
      <c r="B196" s="29" t="s">
        <v>20</v>
      </c>
      <c r="C196" s="29" t="s">
        <v>31</v>
      </c>
      <c r="D196" s="29">
        <f t="shared" si="3"/>
        <v>0</v>
      </c>
      <c r="E196" s="29" t="s">
        <v>17</v>
      </c>
      <c r="F196" s="29" t="s">
        <v>15</v>
      </c>
      <c r="G196" s="29" t="s">
        <v>18</v>
      </c>
    </row>
    <row r="197" spans="1:7" s="30" customFormat="1" ht="86.4" x14ac:dyDescent="0.3">
      <c r="A197" s="28" t="s">
        <v>213</v>
      </c>
      <c r="B197" s="29" t="s">
        <v>21</v>
      </c>
      <c r="C197" s="29" t="s">
        <v>21</v>
      </c>
      <c r="D197" s="29">
        <f t="shared" si="3"/>
        <v>1</v>
      </c>
      <c r="E197" s="29" t="s">
        <v>14</v>
      </c>
      <c r="F197" s="29" t="s">
        <v>22</v>
      </c>
      <c r="G197" s="29"/>
    </row>
    <row r="198" spans="1:7" s="30" customFormat="1" ht="86.4" x14ac:dyDescent="0.3">
      <c r="A198" s="32" t="s">
        <v>214</v>
      </c>
      <c r="B198" s="33" t="s">
        <v>13</v>
      </c>
      <c r="C198" s="33" t="s">
        <v>13</v>
      </c>
      <c r="D198" s="29">
        <f t="shared" si="3"/>
        <v>1</v>
      </c>
      <c r="E198" s="29" t="s">
        <v>14</v>
      </c>
      <c r="F198" s="29" t="s">
        <v>22</v>
      </c>
      <c r="G198" s="29"/>
    </row>
    <row r="199" spans="1:7" s="30" customFormat="1" ht="409.6" x14ac:dyDescent="0.3">
      <c r="A199" s="31" t="s">
        <v>215</v>
      </c>
      <c r="B199" s="29" t="s">
        <v>20</v>
      </c>
      <c r="C199" s="29" t="s">
        <v>13</v>
      </c>
      <c r="D199" s="29">
        <f t="shared" si="3"/>
        <v>0</v>
      </c>
      <c r="E199" s="29" t="s">
        <v>17</v>
      </c>
      <c r="F199" s="29" t="s">
        <v>15</v>
      </c>
      <c r="G199" s="29" t="s">
        <v>75</v>
      </c>
    </row>
    <row r="200" spans="1:7" s="30" customFormat="1" ht="302.39999999999998" x14ac:dyDescent="0.3">
      <c r="A200" s="31" t="s">
        <v>216</v>
      </c>
      <c r="B200" s="29" t="s">
        <v>31</v>
      </c>
      <c r="C200" s="29" t="s">
        <v>31</v>
      </c>
      <c r="D200" s="29">
        <f t="shared" si="3"/>
        <v>1</v>
      </c>
      <c r="E200" s="29" t="s">
        <v>17</v>
      </c>
      <c r="F200" s="29" t="s">
        <v>15</v>
      </c>
      <c r="G200" s="29" t="s">
        <v>75</v>
      </c>
    </row>
    <row r="201" spans="1:7" s="30" customFormat="1" ht="115.2" x14ac:dyDescent="0.3">
      <c r="A201" s="28" t="s">
        <v>217</v>
      </c>
      <c r="B201" s="29" t="s">
        <v>31</v>
      </c>
      <c r="C201" s="29" t="s">
        <v>31</v>
      </c>
      <c r="D201" s="29">
        <f t="shared" si="3"/>
        <v>1</v>
      </c>
      <c r="E201" s="29" t="s">
        <v>17</v>
      </c>
      <c r="F201" s="29" t="s">
        <v>15</v>
      </c>
      <c r="G201" s="29" t="s">
        <v>27</v>
      </c>
    </row>
    <row r="202" spans="1:7" s="30" customFormat="1" ht="201.6" x14ac:dyDescent="0.3">
      <c r="A202" s="28" t="s">
        <v>218</v>
      </c>
      <c r="B202" s="29" t="s">
        <v>31</v>
      </c>
      <c r="C202" s="29" t="s">
        <v>31</v>
      </c>
      <c r="D202" s="29">
        <f t="shared" si="3"/>
        <v>1</v>
      </c>
      <c r="E202" s="29" t="s">
        <v>14</v>
      </c>
      <c r="F202" s="29" t="s">
        <v>22</v>
      </c>
      <c r="G202" s="29"/>
    </row>
    <row r="203" spans="1:7" s="30" customFormat="1" ht="144" x14ac:dyDescent="0.3">
      <c r="A203" s="28" t="s">
        <v>219</v>
      </c>
      <c r="B203" s="29" t="s">
        <v>21</v>
      </c>
      <c r="C203" s="29" t="s">
        <v>21</v>
      </c>
      <c r="D203" s="29">
        <f t="shared" si="3"/>
        <v>1</v>
      </c>
      <c r="E203" s="29" t="s">
        <v>14</v>
      </c>
      <c r="F203" s="29" t="s">
        <v>22</v>
      </c>
      <c r="G203" s="29"/>
    </row>
    <row r="204" spans="1:7" s="30" customFormat="1" ht="86.4" x14ac:dyDescent="0.3">
      <c r="A204" s="32" t="s">
        <v>220</v>
      </c>
      <c r="B204" s="33" t="s">
        <v>13</v>
      </c>
      <c r="C204" s="33" t="s">
        <v>13</v>
      </c>
      <c r="D204" s="29">
        <f t="shared" si="3"/>
        <v>1</v>
      </c>
      <c r="E204" s="29" t="s">
        <v>14</v>
      </c>
      <c r="F204" s="29" t="s">
        <v>24</v>
      </c>
      <c r="G204" s="29"/>
    </row>
    <row r="205" spans="1:7" s="30" customFormat="1" ht="302.39999999999998" x14ac:dyDescent="0.3">
      <c r="A205" s="28" t="s">
        <v>221</v>
      </c>
      <c r="B205" s="29" t="s">
        <v>21</v>
      </c>
      <c r="C205" s="29" t="s">
        <v>21</v>
      </c>
      <c r="D205" s="29">
        <f t="shared" si="3"/>
        <v>1</v>
      </c>
      <c r="E205" s="29" t="s">
        <v>17</v>
      </c>
      <c r="F205" s="29" t="s">
        <v>24</v>
      </c>
      <c r="G205" s="29" t="s">
        <v>18</v>
      </c>
    </row>
    <row r="206" spans="1:7" s="30" customFormat="1" ht="172.8" x14ac:dyDescent="0.3">
      <c r="A206" s="28" t="s">
        <v>222</v>
      </c>
      <c r="B206" s="29" t="s">
        <v>13</v>
      </c>
      <c r="C206" s="29" t="s">
        <v>13</v>
      </c>
      <c r="D206" s="29">
        <f t="shared" si="3"/>
        <v>1</v>
      </c>
      <c r="E206" s="29" t="s">
        <v>17</v>
      </c>
      <c r="F206" s="29" t="s">
        <v>24</v>
      </c>
      <c r="G206" s="29" t="s">
        <v>27</v>
      </c>
    </row>
    <row r="207" spans="1:7" s="30" customFormat="1" ht="172.8" x14ac:dyDescent="0.3">
      <c r="A207" s="28" t="s">
        <v>223</v>
      </c>
      <c r="B207" s="29" t="s">
        <v>21</v>
      </c>
      <c r="C207" s="29" t="s">
        <v>21</v>
      </c>
      <c r="D207" s="29">
        <f t="shared" si="3"/>
        <v>1</v>
      </c>
      <c r="E207" s="29" t="s">
        <v>14</v>
      </c>
      <c r="F207" s="29" t="s">
        <v>22</v>
      </c>
      <c r="G207" s="29"/>
    </row>
    <row r="208" spans="1:7" s="30" customFormat="1" ht="100.8" x14ac:dyDescent="0.3">
      <c r="A208" s="32" t="s">
        <v>224</v>
      </c>
      <c r="B208" s="33" t="s">
        <v>13</v>
      </c>
      <c r="C208" s="33" t="s">
        <v>13</v>
      </c>
      <c r="D208" s="29">
        <f t="shared" si="3"/>
        <v>1</v>
      </c>
      <c r="E208" s="29" t="s">
        <v>14</v>
      </c>
      <c r="F208" s="29" t="s">
        <v>24</v>
      </c>
      <c r="G208" s="29"/>
    </row>
    <row r="209" spans="1:7" s="30" customFormat="1" ht="172.8" x14ac:dyDescent="0.3">
      <c r="A209" s="28" t="s">
        <v>225</v>
      </c>
      <c r="B209" s="29" t="s">
        <v>21</v>
      </c>
      <c r="C209" s="29" t="s">
        <v>21</v>
      </c>
      <c r="D209" s="29">
        <f t="shared" si="3"/>
        <v>1</v>
      </c>
      <c r="E209" s="29" t="s">
        <v>17</v>
      </c>
      <c r="F209" s="29" t="s">
        <v>24</v>
      </c>
      <c r="G209" s="29" t="s">
        <v>18</v>
      </c>
    </row>
    <row r="210" spans="1:7" s="30" customFormat="1" ht="57.6" x14ac:dyDescent="0.3">
      <c r="A210" s="32" t="s">
        <v>226</v>
      </c>
      <c r="B210" s="33" t="s">
        <v>13</v>
      </c>
      <c r="C210" s="33" t="s">
        <v>13</v>
      </c>
      <c r="D210" s="29">
        <f t="shared" si="3"/>
        <v>1</v>
      </c>
      <c r="E210" s="29" t="s">
        <v>14</v>
      </c>
      <c r="F210" s="29" t="s">
        <v>15</v>
      </c>
      <c r="G210" s="29"/>
    </row>
    <row r="211" spans="1:7" s="30" customFormat="1" ht="259.2" x14ac:dyDescent="0.3">
      <c r="A211" s="28" t="s">
        <v>227</v>
      </c>
      <c r="B211" s="29" t="s">
        <v>20</v>
      </c>
      <c r="C211" s="29" t="s">
        <v>20</v>
      </c>
      <c r="D211" s="29">
        <f t="shared" si="3"/>
        <v>1</v>
      </c>
      <c r="E211" s="29" t="s">
        <v>17</v>
      </c>
      <c r="F211" s="29" t="s">
        <v>24</v>
      </c>
      <c r="G211" s="29" t="s">
        <v>18</v>
      </c>
    </row>
    <row r="212" spans="1:7" s="30" customFormat="1" ht="86.4" x14ac:dyDescent="0.3">
      <c r="A212" s="28" t="s">
        <v>228</v>
      </c>
      <c r="B212" s="29" t="s">
        <v>20</v>
      </c>
      <c r="C212" s="29" t="s">
        <v>20</v>
      </c>
      <c r="D212" s="29">
        <f t="shared" si="3"/>
        <v>1</v>
      </c>
      <c r="E212" s="29" t="s">
        <v>14</v>
      </c>
      <c r="F212" s="29" t="s">
        <v>44</v>
      </c>
      <c r="G212" s="29"/>
    </row>
    <row r="213" spans="1:7" s="30" customFormat="1" ht="86.4" x14ac:dyDescent="0.3">
      <c r="A213" s="32" t="s">
        <v>229</v>
      </c>
      <c r="B213" s="33" t="s">
        <v>20</v>
      </c>
      <c r="C213" s="33" t="s">
        <v>20</v>
      </c>
      <c r="D213" s="29">
        <f t="shared" si="3"/>
        <v>1</v>
      </c>
      <c r="E213" s="29" t="s">
        <v>14</v>
      </c>
      <c r="F213" s="29" t="s">
        <v>24</v>
      </c>
      <c r="G213" s="29"/>
    </row>
    <row r="214" spans="1:7" s="30" customFormat="1" ht="144" x14ac:dyDescent="0.3">
      <c r="A214" s="28" t="s">
        <v>230</v>
      </c>
      <c r="B214" s="29" t="s">
        <v>13</v>
      </c>
      <c r="C214" s="29" t="s">
        <v>13</v>
      </c>
      <c r="D214" s="29">
        <f t="shared" si="3"/>
        <v>1</v>
      </c>
      <c r="E214" s="29" t="s">
        <v>14</v>
      </c>
      <c r="F214" s="29" t="s">
        <v>22</v>
      </c>
      <c r="G214" s="29"/>
    </row>
    <row r="215" spans="1:7" s="30" customFormat="1" ht="86.4" x14ac:dyDescent="0.3">
      <c r="A215" s="28" t="s">
        <v>231</v>
      </c>
      <c r="B215" s="29" t="s">
        <v>13</v>
      </c>
      <c r="C215" s="29" t="s">
        <v>21</v>
      </c>
      <c r="D215" s="29">
        <f t="shared" si="3"/>
        <v>0</v>
      </c>
      <c r="E215" s="29" t="s">
        <v>14</v>
      </c>
      <c r="F215" s="29" t="s">
        <v>22</v>
      </c>
      <c r="G215" s="29"/>
    </row>
    <row r="216" spans="1:7" s="30" customFormat="1" ht="86.4" x14ac:dyDescent="0.3">
      <c r="A216" s="32" t="s">
        <v>232</v>
      </c>
      <c r="B216" s="33" t="s">
        <v>20</v>
      </c>
      <c r="C216" s="33" t="s">
        <v>21</v>
      </c>
      <c r="D216" s="29">
        <f t="shared" si="3"/>
        <v>0</v>
      </c>
      <c r="E216" s="29" t="s">
        <v>14</v>
      </c>
      <c r="F216" s="29" t="s">
        <v>24</v>
      </c>
      <c r="G216" s="29"/>
    </row>
    <row r="217" spans="1:7" s="30" customFormat="1" ht="100.8" x14ac:dyDescent="0.3">
      <c r="A217" s="32" t="s">
        <v>233</v>
      </c>
      <c r="B217" s="33" t="s">
        <v>13</v>
      </c>
      <c r="C217" s="33" t="s">
        <v>13</v>
      </c>
      <c r="D217" s="29">
        <f t="shared" si="3"/>
        <v>1</v>
      </c>
      <c r="E217" s="29" t="s">
        <v>14</v>
      </c>
      <c r="F217" s="29" t="s">
        <v>24</v>
      </c>
      <c r="G217" s="29"/>
    </row>
    <row r="218" spans="1:7" s="30" customFormat="1" ht="100.8" x14ac:dyDescent="0.3">
      <c r="A218" s="32" t="s">
        <v>234</v>
      </c>
      <c r="B218" s="33" t="s">
        <v>20</v>
      </c>
      <c r="C218" s="33" t="s">
        <v>20</v>
      </c>
      <c r="D218" s="29">
        <f t="shared" si="3"/>
        <v>1</v>
      </c>
      <c r="E218" s="29" t="s">
        <v>14</v>
      </c>
      <c r="F218" s="29" t="s">
        <v>24</v>
      </c>
      <c r="G218" s="29"/>
    </row>
    <row r="219" spans="1:7" s="30" customFormat="1" ht="57.6" x14ac:dyDescent="0.3">
      <c r="A219" s="28" t="s">
        <v>187</v>
      </c>
      <c r="B219" s="29" t="s">
        <v>13</v>
      </c>
      <c r="C219" s="29" t="s">
        <v>13</v>
      </c>
      <c r="D219" s="29">
        <f t="shared" si="3"/>
        <v>1</v>
      </c>
      <c r="E219" s="29" t="s">
        <v>17</v>
      </c>
      <c r="F219" s="29" t="s">
        <v>24</v>
      </c>
      <c r="G219" s="29" t="s">
        <v>27</v>
      </c>
    </row>
    <row r="220" spans="1:7" s="30" customFormat="1" ht="86.4" x14ac:dyDescent="0.3">
      <c r="A220" s="32" t="s">
        <v>235</v>
      </c>
      <c r="B220" s="33" t="s">
        <v>20</v>
      </c>
      <c r="C220" s="33" t="s">
        <v>21</v>
      </c>
      <c r="D220" s="29">
        <f t="shared" si="3"/>
        <v>0</v>
      </c>
      <c r="E220" s="29" t="s">
        <v>14</v>
      </c>
      <c r="F220" s="29" t="s">
        <v>15</v>
      </c>
      <c r="G220" s="29"/>
    </row>
    <row r="221" spans="1:7" s="30" customFormat="1" ht="57.6" x14ac:dyDescent="0.3">
      <c r="A221" s="32" t="s">
        <v>236</v>
      </c>
      <c r="B221" s="33" t="s">
        <v>13</v>
      </c>
      <c r="C221" s="33" t="s">
        <v>13</v>
      </c>
      <c r="D221" s="29">
        <f t="shared" si="3"/>
        <v>1</v>
      </c>
      <c r="E221" s="29" t="s">
        <v>14</v>
      </c>
      <c r="F221" s="29" t="s">
        <v>15</v>
      </c>
      <c r="G221" s="29"/>
    </row>
    <row r="222" spans="1:7" s="30" customFormat="1" ht="86.4" x14ac:dyDescent="0.3">
      <c r="A222" s="32" t="s">
        <v>237</v>
      </c>
      <c r="B222" s="33" t="s">
        <v>20</v>
      </c>
      <c r="C222" s="33" t="s">
        <v>20</v>
      </c>
      <c r="D222" s="29">
        <f t="shared" si="3"/>
        <v>1</v>
      </c>
      <c r="E222" s="29" t="s">
        <v>14</v>
      </c>
      <c r="F222" s="29" t="s">
        <v>22</v>
      </c>
      <c r="G222" s="29"/>
    </row>
    <row r="223" spans="1:7" s="30" customFormat="1" ht="100.8" x14ac:dyDescent="0.3">
      <c r="A223" s="28" t="s">
        <v>238</v>
      </c>
      <c r="B223" s="29" t="s">
        <v>20</v>
      </c>
      <c r="C223" s="29" t="s">
        <v>20</v>
      </c>
      <c r="D223" s="29">
        <f t="shared" si="3"/>
        <v>1</v>
      </c>
      <c r="E223" s="29" t="s">
        <v>14</v>
      </c>
      <c r="F223" s="29" t="s">
        <v>22</v>
      </c>
      <c r="G223" s="29"/>
    </row>
    <row r="224" spans="1:7" s="30" customFormat="1" ht="86.4" x14ac:dyDescent="0.3">
      <c r="A224" s="28" t="s">
        <v>239</v>
      </c>
      <c r="B224" s="29" t="s">
        <v>21</v>
      </c>
      <c r="C224" s="29" t="s">
        <v>21</v>
      </c>
      <c r="D224" s="29">
        <f t="shared" si="3"/>
        <v>1</v>
      </c>
      <c r="E224" s="29" t="s">
        <v>14</v>
      </c>
      <c r="F224" s="29" t="s">
        <v>22</v>
      </c>
      <c r="G224" s="29"/>
    </row>
    <row r="225" spans="1:7" s="30" customFormat="1" ht="86.4" x14ac:dyDescent="0.3">
      <c r="A225" s="28" t="s">
        <v>240</v>
      </c>
      <c r="B225" s="29" t="s">
        <v>31</v>
      </c>
      <c r="C225" s="29" t="s">
        <v>31</v>
      </c>
      <c r="D225" s="29">
        <f t="shared" si="3"/>
        <v>1</v>
      </c>
      <c r="E225" s="29" t="s">
        <v>14</v>
      </c>
      <c r="F225" s="29" t="s">
        <v>22</v>
      </c>
      <c r="G225" s="29"/>
    </row>
    <row r="226" spans="1:7" s="30" customFormat="1" ht="115.2" x14ac:dyDescent="0.3">
      <c r="A226" s="28" t="s">
        <v>241</v>
      </c>
      <c r="B226" s="29" t="s">
        <v>21</v>
      </c>
      <c r="C226" s="29" t="s">
        <v>13</v>
      </c>
      <c r="D226" s="29">
        <f t="shared" si="3"/>
        <v>0</v>
      </c>
      <c r="E226" s="29" t="s">
        <v>14</v>
      </c>
      <c r="F226" s="29" t="s">
        <v>22</v>
      </c>
      <c r="G226" s="29"/>
    </row>
    <row r="227" spans="1:7" s="30" customFormat="1" ht="115.2" x14ac:dyDescent="0.3">
      <c r="A227" s="28" t="s">
        <v>242</v>
      </c>
      <c r="B227" s="29" t="s">
        <v>31</v>
      </c>
      <c r="C227" s="29" t="s">
        <v>20</v>
      </c>
      <c r="D227" s="29">
        <f t="shared" si="3"/>
        <v>0</v>
      </c>
      <c r="E227" s="29" t="s">
        <v>14</v>
      </c>
      <c r="F227" s="29" t="s">
        <v>22</v>
      </c>
      <c r="G227" s="29"/>
    </row>
    <row r="228" spans="1:7" s="30" customFormat="1" ht="115.2" x14ac:dyDescent="0.3">
      <c r="A228" s="32" t="s">
        <v>243</v>
      </c>
      <c r="B228" s="33" t="s">
        <v>20</v>
      </c>
      <c r="C228" s="33" t="s">
        <v>20</v>
      </c>
      <c r="D228" s="29">
        <f t="shared" si="3"/>
        <v>1</v>
      </c>
      <c r="E228" s="29" t="s">
        <v>14</v>
      </c>
      <c r="F228" s="29" t="s">
        <v>22</v>
      </c>
      <c r="G228" s="29"/>
    </row>
    <row r="229" spans="1:7" s="30" customFormat="1" ht="86.4" x14ac:dyDescent="0.3">
      <c r="A229" s="32" t="s">
        <v>244</v>
      </c>
      <c r="B229" s="33" t="s">
        <v>20</v>
      </c>
      <c r="C229" s="33" t="s">
        <v>20</v>
      </c>
      <c r="D229" s="29">
        <f t="shared" si="3"/>
        <v>1</v>
      </c>
      <c r="E229" s="29" t="s">
        <v>14</v>
      </c>
      <c r="F229" s="29" t="s">
        <v>24</v>
      </c>
      <c r="G229" s="29"/>
    </row>
    <row r="230" spans="1:7" s="30" customFormat="1" ht="100.8" x14ac:dyDescent="0.3">
      <c r="A230" s="32" t="s">
        <v>245</v>
      </c>
      <c r="B230" s="33" t="s">
        <v>21</v>
      </c>
      <c r="C230" s="33" t="s">
        <v>20</v>
      </c>
      <c r="D230" s="29">
        <f t="shared" si="3"/>
        <v>0</v>
      </c>
      <c r="E230" s="29" t="s">
        <v>14</v>
      </c>
      <c r="F230" s="29" t="s">
        <v>24</v>
      </c>
      <c r="G230" s="29"/>
    </row>
    <row r="231" spans="1:7" s="30" customFormat="1" ht="100.8" x14ac:dyDescent="0.3">
      <c r="A231" s="32" t="s">
        <v>246</v>
      </c>
      <c r="B231" s="33" t="s">
        <v>20</v>
      </c>
      <c r="C231" s="33" t="s">
        <v>20</v>
      </c>
      <c r="D231" s="29">
        <f t="shared" si="3"/>
        <v>1</v>
      </c>
      <c r="E231" s="29" t="s">
        <v>17</v>
      </c>
      <c r="F231" s="29" t="s">
        <v>24</v>
      </c>
      <c r="G231" s="29" t="s">
        <v>27</v>
      </c>
    </row>
    <row r="232" spans="1:7" s="30" customFormat="1" ht="72" x14ac:dyDescent="0.3">
      <c r="A232" s="32" t="s">
        <v>247</v>
      </c>
      <c r="B232" s="33" t="s">
        <v>13</v>
      </c>
      <c r="C232" s="33" t="s">
        <v>13</v>
      </c>
      <c r="D232" s="29">
        <f t="shared" si="3"/>
        <v>1</v>
      </c>
      <c r="E232" s="29" t="s">
        <v>14</v>
      </c>
      <c r="F232" s="29" t="s">
        <v>15</v>
      </c>
      <c r="G232" s="29"/>
    </row>
    <row r="233" spans="1:7" s="30" customFormat="1" ht="57.6" x14ac:dyDescent="0.3">
      <c r="A233" s="28" t="s">
        <v>248</v>
      </c>
      <c r="B233" s="29" t="s">
        <v>20</v>
      </c>
      <c r="C233" s="29" t="s">
        <v>20</v>
      </c>
      <c r="D233" s="29">
        <f t="shared" si="3"/>
        <v>1</v>
      </c>
      <c r="E233" s="29" t="s">
        <v>17</v>
      </c>
      <c r="F233" s="29" t="s">
        <v>24</v>
      </c>
      <c r="G233" s="29" t="s">
        <v>27</v>
      </c>
    </row>
    <row r="234" spans="1:7" s="30" customFormat="1" ht="86.4" x14ac:dyDescent="0.3">
      <c r="A234" s="32" t="s">
        <v>249</v>
      </c>
      <c r="B234" s="33" t="s">
        <v>20</v>
      </c>
      <c r="C234" s="33" t="s">
        <v>20</v>
      </c>
      <c r="D234" s="29">
        <f t="shared" si="3"/>
        <v>1</v>
      </c>
      <c r="E234" s="29" t="s">
        <v>14</v>
      </c>
      <c r="F234" s="29" t="s">
        <v>22</v>
      </c>
      <c r="G234" s="29"/>
    </row>
    <row r="235" spans="1:7" s="30" customFormat="1" ht="409.6" x14ac:dyDescent="0.3">
      <c r="A235" s="31" t="s">
        <v>250</v>
      </c>
      <c r="B235" s="29" t="s">
        <v>20</v>
      </c>
      <c r="C235" s="29" t="s">
        <v>20</v>
      </c>
      <c r="D235" s="29">
        <f t="shared" si="3"/>
        <v>1</v>
      </c>
      <c r="E235" s="29" t="s">
        <v>17</v>
      </c>
      <c r="F235" s="29" t="s">
        <v>15</v>
      </c>
      <c r="G235" s="29" t="s">
        <v>75</v>
      </c>
    </row>
    <row r="236" spans="1:7" s="30" customFormat="1" ht="86.4" x14ac:dyDescent="0.3">
      <c r="A236" s="32" t="s">
        <v>251</v>
      </c>
      <c r="B236" s="33" t="s">
        <v>31</v>
      </c>
      <c r="C236" s="33" t="s">
        <v>31</v>
      </c>
      <c r="D236" s="29">
        <f t="shared" si="3"/>
        <v>1</v>
      </c>
      <c r="E236" s="29" t="s">
        <v>14</v>
      </c>
      <c r="F236" s="29" t="s">
        <v>15</v>
      </c>
      <c r="G236" s="29"/>
    </row>
    <row r="237" spans="1:7" s="30" customFormat="1" ht="129.6" x14ac:dyDescent="0.3">
      <c r="A237" s="28" t="s">
        <v>252</v>
      </c>
      <c r="B237" s="29" t="s">
        <v>31</v>
      </c>
      <c r="C237" s="29" t="s">
        <v>13</v>
      </c>
      <c r="D237" s="29">
        <f t="shared" si="3"/>
        <v>0</v>
      </c>
      <c r="E237" s="29" t="s">
        <v>14</v>
      </c>
      <c r="F237" s="29" t="s">
        <v>22</v>
      </c>
      <c r="G237" s="29"/>
    </row>
    <row r="238" spans="1:7" s="30" customFormat="1" ht="144" x14ac:dyDescent="0.3">
      <c r="A238" s="28" t="s">
        <v>253</v>
      </c>
      <c r="B238" s="29" t="s">
        <v>21</v>
      </c>
      <c r="C238" s="29" t="s">
        <v>21</v>
      </c>
      <c r="D238" s="29">
        <f t="shared" si="3"/>
        <v>1</v>
      </c>
      <c r="E238" s="29" t="s">
        <v>17</v>
      </c>
      <c r="F238" s="29" t="s">
        <v>24</v>
      </c>
      <c r="G238" s="29" t="s">
        <v>27</v>
      </c>
    </row>
    <row r="239" spans="1:7" s="30" customFormat="1" ht="100.8" x14ac:dyDescent="0.3">
      <c r="A239" s="32" t="s">
        <v>254</v>
      </c>
      <c r="B239" s="33" t="s">
        <v>31</v>
      </c>
      <c r="C239" s="33" t="s">
        <v>31</v>
      </c>
      <c r="D239" s="29">
        <f t="shared" si="3"/>
        <v>1</v>
      </c>
      <c r="E239" s="29" t="s">
        <v>14</v>
      </c>
      <c r="F239" s="29" t="s">
        <v>24</v>
      </c>
      <c r="G239" s="29"/>
    </row>
    <row r="240" spans="1:7" s="30" customFormat="1" ht="345.6" x14ac:dyDescent="0.3">
      <c r="A240" s="28" t="s">
        <v>255</v>
      </c>
      <c r="B240" s="29" t="s">
        <v>20</v>
      </c>
      <c r="C240" s="29" t="s">
        <v>20</v>
      </c>
      <c r="D240" s="29">
        <f t="shared" si="3"/>
        <v>1</v>
      </c>
      <c r="E240" s="29" t="s">
        <v>17</v>
      </c>
      <c r="F240" s="29" t="s">
        <v>15</v>
      </c>
      <c r="G240" s="29" t="s">
        <v>18</v>
      </c>
    </row>
    <row r="241" spans="1:7" s="30" customFormat="1" ht="86.4" x14ac:dyDescent="0.3">
      <c r="A241" s="28" t="s">
        <v>256</v>
      </c>
      <c r="B241" s="29" t="s">
        <v>20</v>
      </c>
      <c r="C241" s="29" t="s">
        <v>20</v>
      </c>
      <c r="D241" s="29">
        <f t="shared" si="3"/>
        <v>1</v>
      </c>
      <c r="E241" s="29" t="s">
        <v>14</v>
      </c>
      <c r="F241" s="29" t="s">
        <v>44</v>
      </c>
      <c r="G241" s="29"/>
    </row>
    <row r="242" spans="1:7" s="30" customFormat="1" ht="57.6" x14ac:dyDescent="0.3">
      <c r="A242" s="31" t="s">
        <v>257</v>
      </c>
      <c r="B242" s="29" t="s">
        <v>20</v>
      </c>
      <c r="C242" s="29" t="s">
        <v>20</v>
      </c>
      <c r="D242" s="29">
        <f t="shared" si="3"/>
        <v>1</v>
      </c>
      <c r="E242" s="29" t="s">
        <v>17</v>
      </c>
      <c r="F242" s="29" t="s">
        <v>15</v>
      </c>
      <c r="G242" s="29" t="s">
        <v>27</v>
      </c>
    </row>
    <row r="243" spans="1:7" s="30" customFormat="1" ht="158.4" x14ac:dyDescent="0.3">
      <c r="A243" s="28" t="s">
        <v>258</v>
      </c>
      <c r="B243" s="29" t="s">
        <v>31</v>
      </c>
      <c r="C243" s="29" t="s">
        <v>31</v>
      </c>
      <c r="D243" s="29">
        <f t="shared" si="3"/>
        <v>1</v>
      </c>
      <c r="E243" s="29" t="s">
        <v>14</v>
      </c>
      <c r="F243" s="29" t="s">
        <v>22</v>
      </c>
      <c r="G243" s="29"/>
    </row>
    <row r="244" spans="1:7" s="30" customFormat="1" ht="187.2" x14ac:dyDescent="0.3">
      <c r="A244" s="28" t="s">
        <v>259</v>
      </c>
      <c r="B244" s="29" t="s">
        <v>21</v>
      </c>
      <c r="C244" s="29" t="s">
        <v>21</v>
      </c>
      <c r="D244" s="29">
        <f t="shared" si="3"/>
        <v>1</v>
      </c>
      <c r="E244" s="29" t="s">
        <v>14</v>
      </c>
      <c r="F244" s="29" t="s">
        <v>22</v>
      </c>
      <c r="G244" s="29"/>
    </row>
    <row r="245" spans="1:7" s="30" customFormat="1" ht="273.60000000000002" x14ac:dyDescent="0.3">
      <c r="A245" s="28" t="s">
        <v>260</v>
      </c>
      <c r="B245" s="29" t="s">
        <v>21</v>
      </c>
      <c r="C245" s="29" t="s">
        <v>21</v>
      </c>
      <c r="D245" s="29">
        <f t="shared" si="3"/>
        <v>1</v>
      </c>
      <c r="E245" s="29" t="s">
        <v>17</v>
      </c>
      <c r="F245" s="29" t="s">
        <v>24</v>
      </c>
      <c r="G245" s="29" t="s">
        <v>75</v>
      </c>
    </row>
    <row r="246" spans="1:7" s="30" customFormat="1" ht="409.6" x14ac:dyDescent="0.3">
      <c r="A246" s="31" t="s">
        <v>261</v>
      </c>
      <c r="B246" s="29" t="s">
        <v>21</v>
      </c>
      <c r="C246" s="29" t="s">
        <v>21</v>
      </c>
      <c r="D246" s="29">
        <f t="shared" si="3"/>
        <v>1</v>
      </c>
      <c r="E246" s="29" t="s">
        <v>17</v>
      </c>
      <c r="F246" s="29" t="s">
        <v>15</v>
      </c>
      <c r="G246" s="29" t="s">
        <v>75</v>
      </c>
    </row>
    <row r="247" spans="1:7" s="30" customFormat="1" ht="409.6" x14ac:dyDescent="0.3">
      <c r="A247" s="31" t="s">
        <v>262</v>
      </c>
      <c r="B247" s="29"/>
      <c r="C247" s="29" t="s">
        <v>20</v>
      </c>
      <c r="D247" s="29">
        <f t="shared" si="3"/>
        <v>0</v>
      </c>
      <c r="E247" s="29" t="s">
        <v>17</v>
      </c>
      <c r="F247" s="29" t="s">
        <v>15</v>
      </c>
      <c r="G247" s="29" t="s">
        <v>75</v>
      </c>
    </row>
    <row r="248" spans="1:7" s="30" customFormat="1" ht="115.2" x14ac:dyDescent="0.3">
      <c r="A248" s="28" t="s">
        <v>263</v>
      </c>
      <c r="B248" s="29" t="s">
        <v>20</v>
      </c>
      <c r="C248" s="29" t="s">
        <v>20</v>
      </c>
      <c r="D248" s="29">
        <f t="shared" si="3"/>
        <v>1</v>
      </c>
      <c r="E248" s="29" t="s">
        <v>14</v>
      </c>
      <c r="F248" s="29" t="s">
        <v>22</v>
      </c>
      <c r="G248" s="29"/>
    </row>
    <row r="249" spans="1:7" s="30" customFormat="1" ht="115.2" x14ac:dyDescent="0.3">
      <c r="A249" s="28" t="s">
        <v>264</v>
      </c>
      <c r="B249" s="29" t="s">
        <v>13</v>
      </c>
      <c r="C249" s="29" t="s">
        <v>13</v>
      </c>
      <c r="D249" s="29">
        <f t="shared" si="3"/>
        <v>1</v>
      </c>
      <c r="E249" s="29" t="s">
        <v>14</v>
      </c>
      <c r="F249" s="29" t="s">
        <v>44</v>
      </c>
      <c r="G249" s="29"/>
    </row>
    <row r="250" spans="1:7" s="30" customFormat="1" ht="86.4" x14ac:dyDescent="0.3">
      <c r="A250" s="28" t="s">
        <v>265</v>
      </c>
      <c r="B250" s="29" t="s">
        <v>21</v>
      </c>
      <c r="C250" s="29" t="s">
        <v>21</v>
      </c>
      <c r="D250" s="29">
        <f t="shared" si="3"/>
        <v>1</v>
      </c>
      <c r="E250" s="29" t="s">
        <v>14</v>
      </c>
      <c r="F250" s="29" t="s">
        <v>22</v>
      </c>
      <c r="G250" s="29"/>
    </row>
    <row r="251" spans="1:7" s="30" customFormat="1" ht="100.8" x14ac:dyDescent="0.3">
      <c r="A251" s="32" t="s">
        <v>266</v>
      </c>
      <c r="B251" s="33" t="s">
        <v>20</v>
      </c>
      <c r="C251" s="33" t="s">
        <v>20</v>
      </c>
      <c r="D251" s="29">
        <f t="shared" si="3"/>
        <v>1</v>
      </c>
      <c r="E251" s="29" t="s">
        <v>14</v>
      </c>
      <c r="F251" s="29" t="s">
        <v>22</v>
      </c>
      <c r="G251" s="29"/>
    </row>
    <row r="252" spans="1:7" s="30" customFormat="1" ht="144" x14ac:dyDescent="0.3">
      <c r="A252" s="28" t="s">
        <v>267</v>
      </c>
      <c r="B252" s="29" t="s">
        <v>13</v>
      </c>
      <c r="C252" s="29" t="s">
        <v>21</v>
      </c>
      <c r="D252" s="29">
        <f t="shared" si="3"/>
        <v>0</v>
      </c>
      <c r="E252" s="29" t="s">
        <v>14</v>
      </c>
      <c r="F252" s="29" t="s">
        <v>22</v>
      </c>
      <c r="G252" s="29"/>
    </row>
    <row r="253" spans="1:7" s="30" customFormat="1" ht="302.39999999999998" x14ac:dyDescent="0.3">
      <c r="A253" s="31" t="s">
        <v>268</v>
      </c>
      <c r="B253" s="29" t="s">
        <v>21</v>
      </c>
      <c r="C253" s="29" t="s">
        <v>21</v>
      </c>
      <c r="D253" s="29">
        <f t="shared" si="3"/>
        <v>1</v>
      </c>
      <c r="E253" s="29" t="s">
        <v>17</v>
      </c>
      <c r="F253" s="29" t="s">
        <v>15</v>
      </c>
      <c r="G253" s="29" t="s">
        <v>75</v>
      </c>
    </row>
    <row r="254" spans="1:7" s="30" customFormat="1" ht="43.2" x14ac:dyDescent="0.3">
      <c r="A254" s="32" t="s">
        <v>269</v>
      </c>
      <c r="B254" s="33" t="s">
        <v>31</v>
      </c>
      <c r="C254" s="33" t="s">
        <v>31</v>
      </c>
      <c r="D254" s="29">
        <f t="shared" si="3"/>
        <v>1</v>
      </c>
      <c r="E254" s="29" t="s">
        <v>14</v>
      </c>
      <c r="F254" s="29" t="s">
        <v>15</v>
      </c>
      <c r="G254" s="29"/>
    </row>
    <row r="255" spans="1:7" s="30" customFormat="1" ht="72" x14ac:dyDescent="0.3">
      <c r="A255" s="32" t="s">
        <v>270</v>
      </c>
      <c r="B255" s="33" t="s">
        <v>20</v>
      </c>
      <c r="C255" s="33" t="s">
        <v>20</v>
      </c>
      <c r="D255" s="29">
        <f t="shared" si="3"/>
        <v>1</v>
      </c>
      <c r="E255" s="29" t="s">
        <v>14</v>
      </c>
      <c r="F255" s="29" t="s">
        <v>15</v>
      </c>
      <c r="G255" s="29"/>
    </row>
    <row r="256" spans="1:7" s="30" customFormat="1" ht="86.4" x14ac:dyDescent="0.3">
      <c r="A256" s="28" t="s">
        <v>271</v>
      </c>
      <c r="B256" s="29" t="s">
        <v>13</v>
      </c>
      <c r="C256" s="29" t="s">
        <v>13</v>
      </c>
      <c r="D256" s="29">
        <f t="shared" si="3"/>
        <v>1</v>
      </c>
      <c r="E256" s="29" t="s">
        <v>14</v>
      </c>
      <c r="F256" s="29" t="s">
        <v>44</v>
      </c>
      <c r="G256" s="29"/>
    </row>
    <row r="257" spans="1:7" s="30" customFormat="1" ht="86.4" x14ac:dyDescent="0.3">
      <c r="A257" s="32" t="s">
        <v>272</v>
      </c>
      <c r="B257" s="33" t="s">
        <v>13</v>
      </c>
      <c r="C257" s="33" t="s">
        <v>13</v>
      </c>
      <c r="D257" s="29">
        <f t="shared" si="3"/>
        <v>1</v>
      </c>
      <c r="E257" s="29" t="s">
        <v>14</v>
      </c>
      <c r="F257" s="29" t="s">
        <v>24</v>
      </c>
      <c r="G257" s="29"/>
    </row>
    <row r="258" spans="1:7" s="30" customFormat="1" ht="216" x14ac:dyDescent="0.3">
      <c r="A258" s="28" t="s">
        <v>273</v>
      </c>
      <c r="B258" s="29" t="s">
        <v>20</v>
      </c>
      <c r="C258" s="29" t="s">
        <v>20</v>
      </c>
      <c r="D258" s="29">
        <f t="shared" si="3"/>
        <v>1</v>
      </c>
      <c r="E258" s="29" t="s">
        <v>14</v>
      </c>
      <c r="F258" s="29" t="s">
        <v>22</v>
      </c>
      <c r="G258" s="29"/>
    </row>
    <row r="259" spans="1:7" s="30" customFormat="1" ht="115.2" x14ac:dyDescent="0.3">
      <c r="A259" s="28" t="s">
        <v>274</v>
      </c>
      <c r="B259" s="29" t="s">
        <v>21</v>
      </c>
      <c r="C259" s="29" t="s">
        <v>21</v>
      </c>
      <c r="D259" s="29">
        <f t="shared" ref="D259:D301" si="4">IF(B259=C259,1,0)</f>
        <v>1</v>
      </c>
      <c r="E259" s="29" t="s">
        <v>14</v>
      </c>
      <c r="F259" s="29" t="s">
        <v>22</v>
      </c>
      <c r="G259" s="29"/>
    </row>
    <row r="260" spans="1:7" s="30" customFormat="1" ht="244.8" x14ac:dyDescent="0.3">
      <c r="A260" s="28" t="s">
        <v>275</v>
      </c>
      <c r="B260" s="29" t="s">
        <v>31</v>
      </c>
      <c r="C260" s="29" t="s">
        <v>31</v>
      </c>
      <c r="D260" s="29">
        <f t="shared" si="4"/>
        <v>1</v>
      </c>
      <c r="E260" s="29" t="s">
        <v>17</v>
      </c>
      <c r="F260" s="29" t="s">
        <v>15</v>
      </c>
      <c r="G260" s="29" t="s">
        <v>18</v>
      </c>
    </row>
    <row r="261" spans="1:7" s="30" customFormat="1" ht="115.2" x14ac:dyDescent="0.3">
      <c r="A261" s="31" t="s">
        <v>276</v>
      </c>
      <c r="B261" s="29" t="s">
        <v>13</v>
      </c>
      <c r="C261" s="29" t="s">
        <v>13</v>
      </c>
      <c r="D261" s="29">
        <f t="shared" si="4"/>
        <v>1</v>
      </c>
      <c r="E261" s="29" t="s">
        <v>17</v>
      </c>
      <c r="F261" s="29" t="s">
        <v>24</v>
      </c>
      <c r="G261" s="29" t="s">
        <v>27</v>
      </c>
    </row>
    <row r="262" spans="1:7" s="30" customFormat="1" ht="172.8" x14ac:dyDescent="0.3">
      <c r="A262" s="28" t="s">
        <v>277</v>
      </c>
      <c r="B262" s="29" t="s">
        <v>31</v>
      </c>
      <c r="C262" s="29" t="s">
        <v>31</v>
      </c>
      <c r="D262" s="29">
        <f t="shared" si="4"/>
        <v>1</v>
      </c>
      <c r="E262" s="29" t="s">
        <v>17</v>
      </c>
      <c r="F262" s="29" t="s">
        <v>15</v>
      </c>
      <c r="G262" s="29" t="s">
        <v>27</v>
      </c>
    </row>
    <row r="263" spans="1:7" s="30" customFormat="1" ht="86.4" x14ac:dyDescent="0.3">
      <c r="A263" s="32" t="s">
        <v>278</v>
      </c>
      <c r="B263" s="33" t="s">
        <v>31</v>
      </c>
      <c r="C263" s="33" t="s">
        <v>31</v>
      </c>
      <c r="D263" s="29">
        <f t="shared" si="4"/>
        <v>1</v>
      </c>
      <c r="E263" s="29" t="s">
        <v>14</v>
      </c>
      <c r="F263" s="29" t="s">
        <v>24</v>
      </c>
      <c r="G263" s="29"/>
    </row>
    <row r="264" spans="1:7" s="30" customFormat="1" ht="187.2" x14ac:dyDescent="0.3">
      <c r="A264" s="28" t="s">
        <v>279</v>
      </c>
      <c r="B264" s="29" t="s">
        <v>13</v>
      </c>
      <c r="C264" s="29" t="s">
        <v>13</v>
      </c>
      <c r="D264" s="29">
        <f t="shared" si="4"/>
        <v>1</v>
      </c>
      <c r="E264" s="29" t="s">
        <v>17</v>
      </c>
      <c r="F264" s="29" t="s">
        <v>24</v>
      </c>
      <c r="G264" s="29" t="s">
        <v>18</v>
      </c>
    </row>
    <row r="265" spans="1:7" s="30" customFormat="1" ht="115.2" x14ac:dyDescent="0.3">
      <c r="A265" s="28" t="s">
        <v>280</v>
      </c>
      <c r="B265" s="29" t="s">
        <v>31</v>
      </c>
      <c r="C265" s="29" t="s">
        <v>31</v>
      </c>
      <c r="D265" s="29">
        <f t="shared" si="4"/>
        <v>1</v>
      </c>
      <c r="E265" s="29" t="s">
        <v>14</v>
      </c>
      <c r="F265" s="29" t="s">
        <v>22</v>
      </c>
      <c r="G265" s="29"/>
    </row>
    <row r="266" spans="1:7" s="30" customFormat="1" ht="86.4" x14ac:dyDescent="0.3">
      <c r="A266" s="28" t="s">
        <v>281</v>
      </c>
      <c r="B266" s="29" t="s">
        <v>13</v>
      </c>
      <c r="C266" s="29" t="s">
        <v>13</v>
      </c>
      <c r="D266" s="29">
        <f t="shared" si="4"/>
        <v>1</v>
      </c>
      <c r="E266" s="29" t="s">
        <v>14</v>
      </c>
      <c r="F266" s="29" t="s">
        <v>44</v>
      </c>
      <c r="G266" s="29"/>
    </row>
    <row r="267" spans="1:7" s="30" customFormat="1" ht="72" x14ac:dyDescent="0.3">
      <c r="A267" s="28" t="s">
        <v>150</v>
      </c>
      <c r="B267" s="29" t="s">
        <v>13</v>
      </c>
      <c r="C267" s="29" t="s">
        <v>13</v>
      </c>
      <c r="D267" s="29">
        <f t="shared" si="4"/>
        <v>1</v>
      </c>
      <c r="E267" s="29" t="s">
        <v>17</v>
      </c>
      <c r="F267" s="29" t="s">
        <v>24</v>
      </c>
      <c r="G267" s="29" t="s">
        <v>27</v>
      </c>
    </row>
    <row r="268" spans="1:7" s="30" customFormat="1" ht="115.2" x14ac:dyDescent="0.3">
      <c r="A268" s="28" t="s">
        <v>282</v>
      </c>
      <c r="B268" s="29" t="s">
        <v>20</v>
      </c>
      <c r="C268" s="29" t="s">
        <v>20</v>
      </c>
      <c r="D268" s="29">
        <f t="shared" si="4"/>
        <v>1</v>
      </c>
      <c r="E268" s="29" t="s">
        <v>14</v>
      </c>
      <c r="F268" s="29" t="s">
        <v>22</v>
      </c>
      <c r="G268" s="29"/>
    </row>
    <row r="269" spans="1:7" s="30" customFormat="1" ht="57.6" x14ac:dyDescent="0.3">
      <c r="A269" s="28" t="s">
        <v>283</v>
      </c>
      <c r="B269" s="29" t="s">
        <v>21</v>
      </c>
      <c r="C269" s="29" t="s">
        <v>21</v>
      </c>
      <c r="D269" s="29">
        <f t="shared" si="4"/>
        <v>1</v>
      </c>
      <c r="E269" s="29" t="s">
        <v>17</v>
      </c>
      <c r="F269" s="29" t="s">
        <v>24</v>
      </c>
      <c r="G269" s="29" t="s">
        <v>27</v>
      </c>
    </row>
    <row r="270" spans="1:7" s="30" customFormat="1" ht="100.8" x14ac:dyDescent="0.3">
      <c r="A270" s="28" t="s">
        <v>284</v>
      </c>
      <c r="B270" s="29" t="s">
        <v>20</v>
      </c>
      <c r="C270" s="29" t="s">
        <v>20</v>
      </c>
      <c r="D270" s="29">
        <f t="shared" si="4"/>
        <v>1</v>
      </c>
      <c r="E270" s="29" t="s">
        <v>14</v>
      </c>
      <c r="F270" s="29" t="s">
        <v>22</v>
      </c>
      <c r="G270" s="29"/>
    </row>
    <row r="271" spans="1:7" s="30" customFormat="1" ht="409.6" x14ac:dyDescent="0.3">
      <c r="A271" s="31" t="s">
        <v>285</v>
      </c>
      <c r="B271" s="29" t="s">
        <v>21</v>
      </c>
      <c r="C271" s="29" t="s">
        <v>21</v>
      </c>
      <c r="D271" s="29">
        <f t="shared" si="4"/>
        <v>1</v>
      </c>
      <c r="E271" s="29" t="s">
        <v>17</v>
      </c>
      <c r="F271" s="29" t="s">
        <v>15</v>
      </c>
      <c r="G271" s="29" t="s">
        <v>75</v>
      </c>
    </row>
    <row r="272" spans="1:7" s="30" customFormat="1" ht="100.8" x14ac:dyDescent="0.3">
      <c r="A272" s="28" t="s">
        <v>286</v>
      </c>
      <c r="B272" s="29" t="s">
        <v>31</v>
      </c>
      <c r="C272" s="29" t="s">
        <v>31</v>
      </c>
      <c r="D272" s="29">
        <f t="shared" si="4"/>
        <v>1</v>
      </c>
      <c r="E272" s="29" t="s">
        <v>14</v>
      </c>
      <c r="F272" s="29" t="s">
        <v>22</v>
      </c>
      <c r="G272" s="29"/>
    </row>
    <row r="273" spans="1:7" s="30" customFormat="1" ht="331.2" x14ac:dyDescent="0.3">
      <c r="A273" s="31" t="s">
        <v>287</v>
      </c>
      <c r="B273" s="29" t="s">
        <v>13</v>
      </c>
      <c r="C273" s="29" t="s">
        <v>13</v>
      </c>
      <c r="D273" s="29">
        <f t="shared" si="4"/>
        <v>1</v>
      </c>
      <c r="E273" s="29" t="s">
        <v>17</v>
      </c>
      <c r="F273" s="29" t="s">
        <v>22</v>
      </c>
      <c r="G273" s="29" t="s">
        <v>18</v>
      </c>
    </row>
    <row r="274" spans="1:7" s="30" customFormat="1" ht="86.4" x14ac:dyDescent="0.3">
      <c r="A274" s="28" t="s">
        <v>288</v>
      </c>
      <c r="B274" s="29" t="s">
        <v>20</v>
      </c>
      <c r="C274" s="29" t="s">
        <v>20</v>
      </c>
      <c r="D274" s="29">
        <f t="shared" si="4"/>
        <v>1</v>
      </c>
      <c r="E274" s="29" t="s">
        <v>14</v>
      </c>
      <c r="F274" s="29" t="s">
        <v>22</v>
      </c>
      <c r="G274" s="29"/>
    </row>
    <row r="275" spans="1:7" s="30" customFormat="1" ht="100.8" x14ac:dyDescent="0.3">
      <c r="A275" s="32" t="s">
        <v>289</v>
      </c>
      <c r="B275" s="33" t="s">
        <v>21</v>
      </c>
      <c r="C275" s="33" t="s">
        <v>21</v>
      </c>
      <c r="D275" s="29">
        <f t="shared" si="4"/>
        <v>1</v>
      </c>
      <c r="E275" s="29" t="s">
        <v>14</v>
      </c>
      <c r="F275" s="29" t="s">
        <v>15</v>
      </c>
      <c r="G275" s="29"/>
    </row>
    <row r="276" spans="1:7" s="30" customFormat="1" ht="57.6" x14ac:dyDescent="0.3">
      <c r="A276" s="32" t="s">
        <v>290</v>
      </c>
      <c r="B276" s="33" t="s">
        <v>20</v>
      </c>
      <c r="C276" s="33" t="s">
        <v>20</v>
      </c>
      <c r="D276" s="29">
        <f t="shared" si="4"/>
        <v>1</v>
      </c>
      <c r="E276" s="29" t="s">
        <v>14</v>
      </c>
      <c r="F276" s="29" t="s">
        <v>15</v>
      </c>
      <c r="G276" s="29"/>
    </row>
    <row r="277" spans="1:7" s="30" customFormat="1" ht="100.8" x14ac:dyDescent="0.3">
      <c r="A277" s="28" t="s">
        <v>291</v>
      </c>
      <c r="B277" s="29" t="s">
        <v>20</v>
      </c>
      <c r="C277" s="29" t="s">
        <v>20</v>
      </c>
      <c r="D277" s="29">
        <f t="shared" si="4"/>
        <v>1</v>
      </c>
      <c r="E277" s="29" t="s">
        <v>14</v>
      </c>
      <c r="F277" s="29" t="s">
        <v>22</v>
      </c>
      <c r="G277" s="29"/>
    </row>
    <row r="278" spans="1:7" s="30" customFormat="1" ht="72" x14ac:dyDescent="0.3">
      <c r="A278" s="32" t="s">
        <v>292</v>
      </c>
      <c r="B278" s="33" t="s">
        <v>31</v>
      </c>
      <c r="C278" s="33" t="s">
        <v>31</v>
      </c>
      <c r="D278" s="29">
        <f t="shared" si="4"/>
        <v>1</v>
      </c>
      <c r="E278" s="29" t="s">
        <v>14</v>
      </c>
      <c r="F278" s="29" t="s">
        <v>15</v>
      </c>
      <c r="G278" s="29"/>
    </row>
    <row r="279" spans="1:7" s="30" customFormat="1" ht="57.6" x14ac:dyDescent="0.3">
      <c r="A279" s="32" t="s">
        <v>293</v>
      </c>
      <c r="B279" s="33" t="s">
        <v>31</v>
      </c>
      <c r="C279" s="33" t="s">
        <v>31</v>
      </c>
      <c r="D279" s="29">
        <f t="shared" si="4"/>
        <v>1</v>
      </c>
      <c r="E279" s="29" t="s">
        <v>14</v>
      </c>
      <c r="F279" s="29" t="s">
        <v>15</v>
      </c>
      <c r="G279" s="29"/>
    </row>
    <row r="280" spans="1:7" s="30" customFormat="1" ht="100.8" x14ac:dyDescent="0.3">
      <c r="A280" s="28" t="s">
        <v>294</v>
      </c>
      <c r="B280" s="29" t="s">
        <v>13</v>
      </c>
      <c r="C280" s="29" t="s">
        <v>13</v>
      </c>
      <c r="D280" s="29">
        <f t="shared" si="4"/>
        <v>1</v>
      </c>
      <c r="E280" s="29" t="s">
        <v>14</v>
      </c>
      <c r="F280" s="29" t="s">
        <v>22</v>
      </c>
      <c r="G280" s="29"/>
    </row>
    <row r="281" spans="1:7" s="30" customFormat="1" ht="86.4" x14ac:dyDescent="0.3">
      <c r="A281" s="32" t="s">
        <v>295</v>
      </c>
      <c r="B281" s="33" t="s">
        <v>31</v>
      </c>
      <c r="C281" s="33" t="s">
        <v>31</v>
      </c>
      <c r="D281" s="29">
        <f t="shared" si="4"/>
        <v>1</v>
      </c>
      <c r="E281" s="29" t="s">
        <v>14</v>
      </c>
      <c r="F281" s="29" t="s">
        <v>24</v>
      </c>
      <c r="G281" s="29"/>
    </row>
    <row r="282" spans="1:7" s="30" customFormat="1" ht="100.8" x14ac:dyDescent="0.3">
      <c r="A282" s="28" t="s">
        <v>296</v>
      </c>
      <c r="B282" s="29" t="s">
        <v>20</v>
      </c>
      <c r="C282" s="29" t="s">
        <v>20</v>
      </c>
      <c r="D282" s="29">
        <f t="shared" si="4"/>
        <v>1</v>
      </c>
      <c r="E282" s="29" t="s">
        <v>14</v>
      </c>
      <c r="F282" s="29" t="s">
        <v>22</v>
      </c>
      <c r="G282" s="29"/>
    </row>
    <row r="283" spans="1:7" s="30" customFormat="1" ht="288" x14ac:dyDescent="0.3">
      <c r="A283" s="31" t="s">
        <v>297</v>
      </c>
      <c r="B283" s="29" t="s">
        <v>20</v>
      </c>
      <c r="C283" s="29" t="s">
        <v>20</v>
      </c>
      <c r="D283" s="29">
        <f t="shared" si="4"/>
        <v>1</v>
      </c>
      <c r="E283" s="29" t="s">
        <v>17</v>
      </c>
      <c r="F283" s="29" t="s">
        <v>22</v>
      </c>
      <c r="G283" s="29" t="s">
        <v>27</v>
      </c>
    </row>
    <row r="284" spans="1:7" s="30" customFormat="1" ht="100.8" x14ac:dyDescent="0.3">
      <c r="A284" s="32" t="s">
        <v>298</v>
      </c>
      <c r="B284" s="33" t="s">
        <v>20</v>
      </c>
      <c r="C284" s="33" t="s">
        <v>20</v>
      </c>
      <c r="D284" s="29">
        <f t="shared" si="4"/>
        <v>1</v>
      </c>
      <c r="E284" s="29" t="s">
        <v>14</v>
      </c>
      <c r="F284" s="29" t="s">
        <v>24</v>
      </c>
      <c r="G284" s="29"/>
    </row>
    <row r="285" spans="1:7" s="30" customFormat="1" ht="201.6" x14ac:dyDescent="0.3">
      <c r="A285" s="28" t="s">
        <v>299</v>
      </c>
      <c r="B285" s="29" t="s">
        <v>21</v>
      </c>
      <c r="C285" s="29" t="s">
        <v>21</v>
      </c>
      <c r="D285" s="29">
        <f t="shared" si="4"/>
        <v>1</v>
      </c>
      <c r="E285" s="29" t="s">
        <v>14</v>
      </c>
      <c r="F285" s="29" t="s">
        <v>22</v>
      </c>
      <c r="G285" s="29"/>
    </row>
    <row r="286" spans="1:7" s="30" customFormat="1" ht="86.4" x14ac:dyDescent="0.3">
      <c r="A286" s="32" t="s">
        <v>300</v>
      </c>
      <c r="B286" s="33" t="s">
        <v>31</v>
      </c>
      <c r="C286" s="33" t="s">
        <v>31</v>
      </c>
      <c r="D286" s="29">
        <f t="shared" si="4"/>
        <v>1</v>
      </c>
      <c r="E286" s="29" t="s">
        <v>14</v>
      </c>
      <c r="F286" s="29" t="s">
        <v>15</v>
      </c>
      <c r="G286" s="29"/>
    </row>
    <row r="287" spans="1:7" s="30" customFormat="1" ht="86.4" x14ac:dyDescent="0.3">
      <c r="A287" s="32" t="s">
        <v>301</v>
      </c>
      <c r="B287" s="33" t="s">
        <v>20</v>
      </c>
      <c r="C287" s="33" t="s">
        <v>20</v>
      </c>
      <c r="D287" s="29">
        <f t="shared" si="4"/>
        <v>1</v>
      </c>
      <c r="E287" s="29" t="s">
        <v>14</v>
      </c>
      <c r="F287" s="29" t="s">
        <v>24</v>
      </c>
      <c r="G287" s="29"/>
    </row>
    <row r="288" spans="1:7" s="30" customFormat="1" ht="86.4" x14ac:dyDescent="0.3">
      <c r="A288" s="32" t="s">
        <v>302</v>
      </c>
      <c r="B288" s="33" t="s">
        <v>13</v>
      </c>
      <c r="C288" s="33" t="s">
        <v>13</v>
      </c>
      <c r="D288" s="29">
        <f t="shared" si="4"/>
        <v>1</v>
      </c>
      <c r="E288" s="29" t="s">
        <v>14</v>
      </c>
      <c r="F288" s="29" t="s">
        <v>24</v>
      </c>
      <c r="G288" s="29"/>
    </row>
    <row r="289" spans="1:7" s="30" customFormat="1" ht="57.6" x14ac:dyDescent="0.3">
      <c r="A289" s="28" t="s">
        <v>303</v>
      </c>
      <c r="B289" s="29" t="s">
        <v>21</v>
      </c>
      <c r="C289" s="29" t="s">
        <v>21</v>
      </c>
      <c r="D289" s="29">
        <f t="shared" si="4"/>
        <v>1</v>
      </c>
      <c r="E289" s="29" t="s">
        <v>17</v>
      </c>
      <c r="F289" s="29" t="s">
        <v>15</v>
      </c>
      <c r="G289" s="29" t="s">
        <v>27</v>
      </c>
    </row>
    <row r="290" spans="1:7" s="30" customFormat="1" ht="100.8" x14ac:dyDescent="0.3">
      <c r="A290" s="32" t="s">
        <v>304</v>
      </c>
      <c r="B290" s="33" t="s">
        <v>13</v>
      </c>
      <c r="C290" s="33" t="s">
        <v>13</v>
      </c>
      <c r="D290" s="29">
        <f t="shared" si="4"/>
        <v>1</v>
      </c>
      <c r="E290" s="29" t="s">
        <v>14</v>
      </c>
      <c r="F290" s="29" t="s">
        <v>15</v>
      </c>
      <c r="G290" s="29"/>
    </row>
    <row r="291" spans="1:7" s="30" customFormat="1" ht="288" x14ac:dyDescent="0.3">
      <c r="A291" s="31" t="s">
        <v>305</v>
      </c>
      <c r="B291" s="29" t="s">
        <v>31</v>
      </c>
      <c r="C291" s="29" t="s">
        <v>31</v>
      </c>
      <c r="D291" s="29">
        <f t="shared" si="4"/>
        <v>1</v>
      </c>
      <c r="E291" s="29" t="s">
        <v>17</v>
      </c>
      <c r="F291" s="29" t="s">
        <v>22</v>
      </c>
      <c r="G291" s="29" t="s">
        <v>27</v>
      </c>
    </row>
    <row r="292" spans="1:7" s="30" customFormat="1" ht="172.8" x14ac:dyDescent="0.3">
      <c r="A292" s="28" t="s">
        <v>306</v>
      </c>
      <c r="B292" s="29" t="s">
        <v>21</v>
      </c>
      <c r="C292" s="29" t="s">
        <v>21</v>
      </c>
      <c r="D292" s="29">
        <f t="shared" si="4"/>
        <v>1</v>
      </c>
      <c r="E292" s="29" t="s">
        <v>17</v>
      </c>
      <c r="F292" s="29" t="s">
        <v>15</v>
      </c>
      <c r="G292" s="29" t="s">
        <v>18</v>
      </c>
    </row>
    <row r="293" spans="1:7" s="30" customFormat="1" ht="115.2" x14ac:dyDescent="0.3">
      <c r="A293" s="28" t="s">
        <v>307</v>
      </c>
      <c r="B293" s="29" t="s">
        <v>21</v>
      </c>
      <c r="C293" s="29" t="s">
        <v>21</v>
      </c>
      <c r="D293" s="29">
        <f t="shared" si="4"/>
        <v>1</v>
      </c>
      <c r="E293" s="29" t="s">
        <v>14</v>
      </c>
      <c r="F293" s="29" t="s">
        <v>22</v>
      </c>
      <c r="G293" s="29"/>
    </row>
    <row r="294" spans="1:7" s="30" customFormat="1" ht="86.4" x14ac:dyDescent="0.3">
      <c r="A294" s="32" t="s">
        <v>308</v>
      </c>
      <c r="B294" s="33" t="s">
        <v>20</v>
      </c>
      <c r="C294" s="33" t="s">
        <v>20</v>
      </c>
      <c r="D294" s="29">
        <f t="shared" si="4"/>
        <v>1</v>
      </c>
      <c r="E294" s="29" t="s">
        <v>14</v>
      </c>
      <c r="F294" s="29" t="s">
        <v>15</v>
      </c>
      <c r="G294" s="29"/>
    </row>
    <row r="295" spans="1:7" s="30" customFormat="1" ht="273.60000000000002" x14ac:dyDescent="0.3">
      <c r="A295" s="28" t="s">
        <v>309</v>
      </c>
      <c r="B295" s="29" t="s">
        <v>20</v>
      </c>
      <c r="C295" s="29" t="s">
        <v>21</v>
      </c>
      <c r="D295" s="29">
        <f t="shared" si="4"/>
        <v>0</v>
      </c>
      <c r="E295" s="29" t="s">
        <v>14</v>
      </c>
      <c r="F295" s="29" t="s">
        <v>22</v>
      </c>
      <c r="G295" s="29"/>
    </row>
    <row r="296" spans="1:7" s="30" customFormat="1" ht="201.6" x14ac:dyDescent="0.3">
      <c r="A296" s="28" t="s">
        <v>310</v>
      </c>
      <c r="B296" s="29" t="s">
        <v>20</v>
      </c>
      <c r="C296" s="29" t="s">
        <v>20</v>
      </c>
      <c r="D296" s="29">
        <f t="shared" si="4"/>
        <v>1</v>
      </c>
      <c r="E296" s="29" t="s">
        <v>17</v>
      </c>
      <c r="F296" s="29" t="s">
        <v>15</v>
      </c>
      <c r="G296" s="29" t="s">
        <v>18</v>
      </c>
    </row>
    <row r="297" spans="1:7" s="30" customFormat="1" ht="100.8" x14ac:dyDescent="0.3">
      <c r="A297" s="32" t="s">
        <v>311</v>
      </c>
      <c r="B297" s="33" t="s">
        <v>20</v>
      </c>
      <c r="C297" s="33" t="s">
        <v>20</v>
      </c>
      <c r="D297" s="29">
        <f t="shared" si="4"/>
        <v>1</v>
      </c>
      <c r="E297" s="29" t="s">
        <v>14</v>
      </c>
      <c r="F297" s="29" t="s">
        <v>24</v>
      </c>
      <c r="G297" s="29"/>
    </row>
    <row r="298" spans="1:7" s="30" customFormat="1" ht="115.2" x14ac:dyDescent="0.3">
      <c r="A298" s="32" t="s">
        <v>312</v>
      </c>
      <c r="B298" s="33" t="s">
        <v>13</v>
      </c>
      <c r="C298" s="33" t="s">
        <v>13</v>
      </c>
      <c r="D298" s="29">
        <f t="shared" si="4"/>
        <v>1</v>
      </c>
      <c r="E298" s="29" t="s">
        <v>17</v>
      </c>
      <c r="F298" s="29" t="s">
        <v>22</v>
      </c>
      <c r="G298" s="29" t="s">
        <v>27</v>
      </c>
    </row>
    <row r="299" spans="1:7" s="30" customFormat="1" ht="187.2" x14ac:dyDescent="0.3">
      <c r="A299" s="28" t="s">
        <v>313</v>
      </c>
      <c r="B299" s="29" t="s">
        <v>21</v>
      </c>
      <c r="C299" s="29" t="s">
        <v>21</v>
      </c>
      <c r="D299" s="29">
        <f t="shared" si="4"/>
        <v>1</v>
      </c>
      <c r="E299" s="29" t="s">
        <v>17</v>
      </c>
      <c r="F299" s="29" t="s">
        <v>24</v>
      </c>
      <c r="G299" s="29" t="s">
        <v>27</v>
      </c>
    </row>
    <row r="300" spans="1:7" s="30" customFormat="1" ht="302.39999999999998" x14ac:dyDescent="0.3">
      <c r="A300" s="28" t="s">
        <v>314</v>
      </c>
      <c r="B300" s="29" t="s">
        <v>13</v>
      </c>
      <c r="C300" s="29" t="s">
        <v>13</v>
      </c>
      <c r="D300" s="29">
        <f t="shared" si="4"/>
        <v>1</v>
      </c>
      <c r="E300" s="29" t="s">
        <v>17</v>
      </c>
      <c r="F300" s="29" t="s">
        <v>24</v>
      </c>
      <c r="G300" s="29" t="s">
        <v>75</v>
      </c>
    </row>
    <row r="301" spans="1:7" s="30" customFormat="1" ht="86.4" x14ac:dyDescent="0.3">
      <c r="A301" s="32" t="s">
        <v>315</v>
      </c>
      <c r="B301" s="33" t="s">
        <v>20</v>
      </c>
      <c r="C301" s="33" t="s">
        <v>20</v>
      </c>
      <c r="D301" s="29">
        <f t="shared" si="4"/>
        <v>1</v>
      </c>
      <c r="E301" s="29" t="s">
        <v>14</v>
      </c>
      <c r="F301" s="29" t="s">
        <v>24</v>
      </c>
      <c r="G301" s="29"/>
    </row>
  </sheetData>
  <mergeCells count="1">
    <mergeCell ref="M1:N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5B81D7-3E8D-4A0C-B99E-B37C06F3FDA2}">
  <dimension ref="A1:Q301"/>
  <sheetViews>
    <sheetView zoomScale="67" workbookViewId="0">
      <selection activeCell="H2" sqref="H2:I1048576"/>
    </sheetView>
  </sheetViews>
  <sheetFormatPr defaultRowHeight="14.4" x14ac:dyDescent="0.3"/>
  <cols>
    <col min="1" max="1" width="44.109375" customWidth="1"/>
    <col min="2" max="2" width="20.6640625" customWidth="1"/>
    <col min="3" max="3" width="17.44140625" customWidth="1"/>
    <col min="4" max="4" width="17.88671875" customWidth="1"/>
    <col min="5" max="5" width="19.33203125" customWidth="1"/>
    <col min="6" max="6" width="7.5546875" bestFit="1" customWidth="1"/>
    <col min="7" max="7" width="15.33203125" bestFit="1" customWidth="1"/>
    <col min="15" max="15" width="7.109375" bestFit="1" customWidth="1"/>
    <col min="16" max="16" width="12.109375" bestFit="1" customWidth="1"/>
    <col min="17" max="17" width="13.77734375" bestFit="1" customWidth="1"/>
  </cols>
  <sheetData>
    <row r="1" spans="1:17" x14ac:dyDescent="0.3">
      <c r="A1" s="14" t="s">
        <v>0</v>
      </c>
      <c r="B1" s="4" t="s">
        <v>1</v>
      </c>
      <c r="C1" s="4" t="s">
        <v>2</v>
      </c>
      <c r="D1" s="4" t="s">
        <v>3</v>
      </c>
      <c r="E1" s="4" t="s">
        <v>4</v>
      </c>
      <c r="F1" s="4" t="s">
        <v>5</v>
      </c>
      <c r="G1" s="4" t="s">
        <v>6</v>
      </c>
      <c r="L1" s="18" t="s">
        <v>7</v>
      </c>
      <c r="M1" s="27" t="s">
        <v>8</v>
      </c>
      <c r="N1" s="27"/>
      <c r="O1" s="19" t="s">
        <v>9</v>
      </c>
      <c r="P1" s="19" t="s">
        <v>10</v>
      </c>
      <c r="Q1" s="19" t="s">
        <v>11</v>
      </c>
    </row>
    <row r="2" spans="1:17" s="30" customFormat="1" ht="100.8" x14ac:dyDescent="0.3">
      <c r="A2" s="28" t="s">
        <v>12</v>
      </c>
      <c r="B2" s="29" t="s">
        <v>13</v>
      </c>
      <c r="C2" s="29" t="s">
        <v>13</v>
      </c>
      <c r="D2" s="29">
        <f>IF(B2=C2,1,0)</f>
        <v>1</v>
      </c>
      <c r="E2" s="29" t="s">
        <v>14</v>
      </c>
      <c r="F2" s="29" t="s">
        <v>15</v>
      </c>
      <c r="G2" s="29"/>
      <c r="L2" s="29">
        <v>8.5199999999999998E-2</v>
      </c>
      <c r="M2" s="29">
        <v>3252.23</v>
      </c>
      <c r="N2" s="29" t="s">
        <v>318</v>
      </c>
      <c r="O2" s="29">
        <v>257005</v>
      </c>
      <c r="P2" s="29">
        <v>50166</v>
      </c>
      <c r="Q2" s="29">
        <v>206839</v>
      </c>
    </row>
    <row r="3" spans="1:17" s="30" customFormat="1" ht="273.60000000000002" x14ac:dyDescent="0.3">
      <c r="A3" s="31" t="s">
        <v>16</v>
      </c>
      <c r="B3" s="29" t="s">
        <v>13</v>
      </c>
      <c r="C3" s="29" t="s">
        <v>13</v>
      </c>
      <c r="D3" s="29">
        <f t="shared" ref="D3:D66" si="0">IF(B3=C3,1,0)</f>
        <v>1</v>
      </c>
      <c r="E3" s="29" t="s">
        <v>17</v>
      </c>
      <c r="F3" s="29" t="s">
        <v>15</v>
      </c>
      <c r="G3" s="29" t="s">
        <v>18</v>
      </c>
    </row>
    <row r="4" spans="1:17" s="30" customFormat="1" ht="86.4" x14ac:dyDescent="0.3">
      <c r="A4" s="28" t="s">
        <v>19</v>
      </c>
      <c r="B4" s="29" t="s">
        <v>20</v>
      </c>
      <c r="C4" s="29" t="s">
        <v>21</v>
      </c>
      <c r="D4" s="29">
        <f t="shared" si="0"/>
        <v>0</v>
      </c>
      <c r="E4" s="29" t="s">
        <v>14</v>
      </c>
      <c r="F4" s="29" t="s">
        <v>22</v>
      </c>
      <c r="G4" s="29"/>
    </row>
    <row r="5" spans="1:17" s="30" customFormat="1" ht="86.4" x14ac:dyDescent="0.3">
      <c r="A5" s="32" t="s">
        <v>23</v>
      </c>
      <c r="B5" s="33" t="s">
        <v>13</v>
      </c>
      <c r="C5" s="33" t="s">
        <v>13</v>
      </c>
      <c r="D5" s="29">
        <f t="shared" si="0"/>
        <v>1</v>
      </c>
      <c r="E5" s="29" t="s">
        <v>14</v>
      </c>
      <c r="F5" s="29" t="s">
        <v>24</v>
      </c>
      <c r="G5" s="29"/>
    </row>
    <row r="6" spans="1:17" s="30" customFormat="1" ht="57.6" x14ac:dyDescent="0.3">
      <c r="A6" s="32" t="s">
        <v>25</v>
      </c>
      <c r="B6" s="33" t="s">
        <v>21</v>
      </c>
      <c r="C6" s="33" t="s">
        <v>21</v>
      </c>
      <c r="D6" s="29">
        <f t="shared" si="0"/>
        <v>1</v>
      </c>
      <c r="E6" s="29" t="s">
        <v>14</v>
      </c>
      <c r="F6" s="29" t="s">
        <v>15</v>
      </c>
      <c r="G6" s="29"/>
    </row>
    <row r="7" spans="1:17" s="30" customFormat="1" ht="216" x14ac:dyDescent="0.3">
      <c r="A7" s="28" t="s">
        <v>342</v>
      </c>
      <c r="B7" s="29" t="s">
        <v>21</v>
      </c>
      <c r="C7" s="29" t="s">
        <v>13</v>
      </c>
      <c r="D7" s="29">
        <f t="shared" si="0"/>
        <v>0</v>
      </c>
      <c r="E7" s="29" t="s">
        <v>17</v>
      </c>
      <c r="F7" s="29" t="s">
        <v>24</v>
      </c>
      <c r="G7" s="29" t="s">
        <v>18</v>
      </c>
    </row>
    <row r="8" spans="1:17" s="30" customFormat="1" ht="72" x14ac:dyDescent="0.3">
      <c r="A8" s="28" t="s">
        <v>26</v>
      </c>
      <c r="B8" s="29" t="s">
        <v>13</v>
      </c>
      <c r="C8" s="29" t="s">
        <v>20</v>
      </c>
      <c r="D8" s="29">
        <f t="shared" si="0"/>
        <v>0</v>
      </c>
      <c r="E8" s="29" t="s">
        <v>17</v>
      </c>
      <c r="F8" s="29" t="s">
        <v>24</v>
      </c>
      <c r="G8" s="29" t="s">
        <v>27</v>
      </c>
    </row>
    <row r="9" spans="1:17" s="30" customFormat="1" ht="86.4" x14ac:dyDescent="0.3">
      <c r="A9" s="32" t="s">
        <v>28</v>
      </c>
      <c r="B9" s="33" t="s">
        <v>13</v>
      </c>
      <c r="C9" s="33" t="s">
        <v>13</v>
      </c>
      <c r="D9" s="29">
        <f t="shared" si="0"/>
        <v>1</v>
      </c>
      <c r="E9" s="29" t="s">
        <v>14</v>
      </c>
      <c r="F9" s="29" t="s">
        <v>22</v>
      </c>
      <c r="G9" s="29"/>
    </row>
    <row r="10" spans="1:17" s="30" customFormat="1" ht="100.8" x14ac:dyDescent="0.3">
      <c r="A10" s="32" t="s">
        <v>29</v>
      </c>
      <c r="B10" s="33" t="s">
        <v>20</v>
      </c>
      <c r="C10" s="33" t="s">
        <v>13</v>
      </c>
      <c r="D10" s="29">
        <f t="shared" si="0"/>
        <v>0</v>
      </c>
      <c r="E10" s="29" t="s">
        <v>17</v>
      </c>
      <c r="F10" s="29" t="s">
        <v>24</v>
      </c>
      <c r="G10" s="29" t="s">
        <v>27</v>
      </c>
    </row>
    <row r="11" spans="1:17" s="30" customFormat="1" ht="72" x14ac:dyDescent="0.3">
      <c r="A11" s="32" t="s">
        <v>30</v>
      </c>
      <c r="B11" s="33" t="s">
        <v>20</v>
      </c>
      <c r="C11" s="33" t="s">
        <v>31</v>
      </c>
      <c r="D11" s="29">
        <f t="shared" si="0"/>
        <v>0</v>
      </c>
      <c r="E11" s="29" t="s">
        <v>14</v>
      </c>
      <c r="F11" s="29" t="s">
        <v>15</v>
      </c>
      <c r="G11" s="29"/>
    </row>
    <row r="12" spans="1:17" s="30" customFormat="1" ht="86.4" x14ac:dyDescent="0.3">
      <c r="A12" s="28" t="s">
        <v>32</v>
      </c>
      <c r="B12" s="29" t="s">
        <v>20</v>
      </c>
      <c r="C12" s="29" t="s">
        <v>31</v>
      </c>
      <c r="D12" s="29">
        <f t="shared" si="0"/>
        <v>0</v>
      </c>
      <c r="E12" s="29" t="s">
        <v>17</v>
      </c>
      <c r="F12" s="29" t="s">
        <v>24</v>
      </c>
      <c r="G12" s="29" t="s">
        <v>27</v>
      </c>
    </row>
    <row r="13" spans="1:17" s="30" customFormat="1" ht="72" x14ac:dyDescent="0.3">
      <c r="A13" s="32" t="s">
        <v>33</v>
      </c>
      <c r="B13" s="33" t="s">
        <v>13</v>
      </c>
      <c r="C13" s="33" t="s">
        <v>21</v>
      </c>
      <c r="D13" s="29">
        <f t="shared" si="0"/>
        <v>0</v>
      </c>
      <c r="E13" s="29" t="s">
        <v>14</v>
      </c>
      <c r="F13" s="29" t="s">
        <v>15</v>
      </c>
      <c r="G13" s="29"/>
    </row>
    <row r="14" spans="1:17" s="30" customFormat="1" ht="100.8" x14ac:dyDescent="0.3">
      <c r="A14" s="32" t="s">
        <v>34</v>
      </c>
      <c r="B14" s="33" t="s">
        <v>31</v>
      </c>
      <c r="C14" s="33" t="s">
        <v>21</v>
      </c>
      <c r="D14" s="29">
        <f t="shared" si="0"/>
        <v>0</v>
      </c>
      <c r="E14" s="29" t="s">
        <v>14</v>
      </c>
      <c r="F14" s="29" t="s">
        <v>24</v>
      </c>
      <c r="G14" s="29"/>
    </row>
    <row r="15" spans="1:17" s="30" customFormat="1" ht="72" x14ac:dyDescent="0.3">
      <c r="A15" s="32" t="s">
        <v>35</v>
      </c>
      <c r="B15" s="33" t="s">
        <v>13</v>
      </c>
      <c r="C15" s="33" t="s">
        <v>21</v>
      </c>
      <c r="D15" s="29">
        <f t="shared" si="0"/>
        <v>0</v>
      </c>
      <c r="E15" s="29" t="s">
        <v>14</v>
      </c>
      <c r="F15" s="29" t="s">
        <v>15</v>
      </c>
      <c r="G15" s="29"/>
    </row>
    <row r="16" spans="1:17" s="30" customFormat="1" ht="86.4" x14ac:dyDescent="0.3">
      <c r="A16" s="32" t="s">
        <v>36</v>
      </c>
      <c r="B16" s="33" t="s">
        <v>21</v>
      </c>
      <c r="C16" s="33" t="s">
        <v>20</v>
      </c>
      <c r="D16" s="29">
        <f t="shared" si="0"/>
        <v>0</v>
      </c>
      <c r="E16" s="29" t="s">
        <v>14</v>
      </c>
      <c r="F16" s="29" t="s">
        <v>24</v>
      </c>
      <c r="G16" s="29"/>
    </row>
    <row r="17" spans="1:7" s="30" customFormat="1" ht="158.4" x14ac:dyDescent="0.3">
      <c r="A17" s="28" t="s">
        <v>37</v>
      </c>
      <c r="B17" s="29" t="s">
        <v>20</v>
      </c>
      <c r="C17" s="29" t="s">
        <v>20</v>
      </c>
      <c r="D17" s="29">
        <f t="shared" si="0"/>
        <v>1</v>
      </c>
      <c r="E17" s="29" t="s">
        <v>14</v>
      </c>
      <c r="F17" s="29" t="s">
        <v>22</v>
      </c>
      <c r="G17" s="29"/>
    </row>
    <row r="18" spans="1:7" s="30" customFormat="1" ht="57.6" x14ac:dyDescent="0.3">
      <c r="A18" s="28" t="s">
        <v>38</v>
      </c>
      <c r="B18" s="29" t="s">
        <v>20</v>
      </c>
      <c r="C18" s="29" t="s">
        <v>31</v>
      </c>
      <c r="D18" s="29">
        <f t="shared" si="0"/>
        <v>0</v>
      </c>
      <c r="E18" s="29" t="s">
        <v>17</v>
      </c>
      <c r="F18" s="29" t="s">
        <v>24</v>
      </c>
      <c r="G18" s="29" t="s">
        <v>27</v>
      </c>
    </row>
    <row r="19" spans="1:7" s="30" customFormat="1" ht="86.4" x14ac:dyDescent="0.3">
      <c r="A19" s="32" t="s">
        <v>39</v>
      </c>
      <c r="B19" s="33" t="s">
        <v>13</v>
      </c>
      <c r="C19" s="33" t="s">
        <v>31</v>
      </c>
      <c r="D19" s="29">
        <f t="shared" si="0"/>
        <v>0</v>
      </c>
      <c r="E19" s="29" t="s">
        <v>14</v>
      </c>
      <c r="F19" s="29" t="s">
        <v>24</v>
      </c>
      <c r="G19" s="29"/>
    </row>
    <row r="20" spans="1:7" s="30" customFormat="1" ht="201.6" x14ac:dyDescent="0.3">
      <c r="A20" s="28" t="s">
        <v>40</v>
      </c>
      <c r="B20" s="29" t="s">
        <v>13</v>
      </c>
      <c r="C20" s="29" t="s">
        <v>13</v>
      </c>
      <c r="D20" s="29">
        <f t="shared" si="0"/>
        <v>1</v>
      </c>
      <c r="E20" s="29" t="s">
        <v>14</v>
      </c>
      <c r="F20" s="29" t="s">
        <v>22</v>
      </c>
      <c r="G20" s="29"/>
    </row>
    <row r="21" spans="1:7" s="30" customFormat="1" ht="57.6" x14ac:dyDescent="0.3">
      <c r="A21" s="31" t="s">
        <v>41</v>
      </c>
      <c r="B21" s="29" t="s">
        <v>13</v>
      </c>
      <c r="C21" s="29" t="s">
        <v>31</v>
      </c>
      <c r="D21" s="29">
        <f t="shared" si="0"/>
        <v>0</v>
      </c>
      <c r="E21" s="29" t="s">
        <v>17</v>
      </c>
      <c r="F21" s="29" t="s">
        <v>24</v>
      </c>
      <c r="G21" s="29" t="s">
        <v>27</v>
      </c>
    </row>
    <row r="22" spans="1:7" s="30" customFormat="1" ht="72" x14ac:dyDescent="0.3">
      <c r="A22" s="31" t="s">
        <v>42</v>
      </c>
      <c r="B22" s="29" t="s">
        <v>13</v>
      </c>
      <c r="C22" s="29" t="s">
        <v>13</v>
      </c>
      <c r="D22" s="29">
        <f t="shared" si="0"/>
        <v>1</v>
      </c>
      <c r="E22" s="29" t="s">
        <v>17</v>
      </c>
      <c r="F22" s="29" t="s">
        <v>24</v>
      </c>
      <c r="G22" s="29" t="s">
        <v>27</v>
      </c>
    </row>
    <row r="23" spans="1:7" s="30" customFormat="1" ht="72" x14ac:dyDescent="0.3">
      <c r="A23" s="28" t="s">
        <v>43</v>
      </c>
      <c r="B23" s="29" t="s">
        <v>13</v>
      </c>
      <c r="C23" s="29" t="s">
        <v>31</v>
      </c>
      <c r="D23" s="29">
        <f t="shared" si="0"/>
        <v>0</v>
      </c>
      <c r="E23" s="29" t="s">
        <v>14</v>
      </c>
      <c r="F23" s="29" t="s">
        <v>44</v>
      </c>
      <c r="G23" s="29"/>
    </row>
    <row r="24" spans="1:7" s="30" customFormat="1" ht="86.4" x14ac:dyDescent="0.3">
      <c r="A24" s="28" t="s">
        <v>45</v>
      </c>
      <c r="B24" s="29" t="s">
        <v>20</v>
      </c>
      <c r="C24" s="29" t="s">
        <v>31</v>
      </c>
      <c r="D24" s="29">
        <f t="shared" si="0"/>
        <v>0</v>
      </c>
      <c r="E24" s="29" t="s">
        <v>14</v>
      </c>
      <c r="F24" s="29" t="s">
        <v>44</v>
      </c>
      <c r="G24" s="29"/>
    </row>
    <row r="25" spans="1:7" s="30" customFormat="1" ht="115.2" x14ac:dyDescent="0.3">
      <c r="A25" s="28" t="s">
        <v>46</v>
      </c>
      <c r="B25" s="29" t="s">
        <v>20</v>
      </c>
      <c r="C25" s="29" t="s">
        <v>13</v>
      </c>
      <c r="D25" s="29">
        <f t="shared" si="0"/>
        <v>0</v>
      </c>
      <c r="E25" s="29" t="s">
        <v>14</v>
      </c>
      <c r="F25" s="29" t="s">
        <v>22</v>
      </c>
      <c r="G25" s="29"/>
    </row>
    <row r="26" spans="1:7" s="30" customFormat="1" ht="115.2" x14ac:dyDescent="0.3">
      <c r="A26" s="28" t="s">
        <v>47</v>
      </c>
      <c r="B26" s="29" t="s">
        <v>21</v>
      </c>
      <c r="C26" s="29" t="s">
        <v>20</v>
      </c>
      <c r="D26" s="29">
        <f t="shared" si="0"/>
        <v>0</v>
      </c>
      <c r="E26" s="29" t="s">
        <v>14</v>
      </c>
      <c r="F26" s="29" t="s">
        <v>22</v>
      </c>
      <c r="G26" s="29"/>
    </row>
    <row r="27" spans="1:7" s="30" customFormat="1" ht="129.6" x14ac:dyDescent="0.3">
      <c r="A27" s="32" t="s">
        <v>48</v>
      </c>
      <c r="B27" s="33" t="s">
        <v>20</v>
      </c>
      <c r="C27" s="33" t="s">
        <v>31</v>
      </c>
      <c r="D27" s="29">
        <f t="shared" si="0"/>
        <v>0</v>
      </c>
      <c r="E27" s="29" t="s">
        <v>14</v>
      </c>
      <c r="F27" s="29" t="s">
        <v>24</v>
      </c>
      <c r="G27" s="29"/>
    </row>
    <row r="28" spans="1:7" s="30" customFormat="1" ht="230.4" x14ac:dyDescent="0.3">
      <c r="A28" s="28" t="s">
        <v>49</v>
      </c>
      <c r="B28" s="29" t="s">
        <v>13</v>
      </c>
      <c r="C28" s="29" t="s">
        <v>13</v>
      </c>
      <c r="D28" s="29">
        <f t="shared" si="0"/>
        <v>1</v>
      </c>
      <c r="E28" s="29" t="s">
        <v>17</v>
      </c>
      <c r="F28" s="29" t="s">
        <v>22</v>
      </c>
      <c r="G28" s="29" t="s">
        <v>27</v>
      </c>
    </row>
    <row r="29" spans="1:7" s="30" customFormat="1" ht="57.6" x14ac:dyDescent="0.3">
      <c r="A29" s="28" t="s">
        <v>38</v>
      </c>
      <c r="B29" s="29" t="s">
        <v>20</v>
      </c>
      <c r="C29" s="29" t="s">
        <v>20</v>
      </c>
      <c r="D29" s="29">
        <f t="shared" si="0"/>
        <v>1</v>
      </c>
      <c r="E29" s="29" t="s">
        <v>17</v>
      </c>
      <c r="F29" s="29" t="s">
        <v>24</v>
      </c>
      <c r="G29" s="29" t="s">
        <v>27</v>
      </c>
    </row>
    <row r="30" spans="1:7" s="30" customFormat="1" ht="86.4" x14ac:dyDescent="0.3">
      <c r="A30" s="28" t="s">
        <v>50</v>
      </c>
      <c r="B30" s="29" t="s">
        <v>31</v>
      </c>
      <c r="C30" s="29" t="s">
        <v>20</v>
      </c>
      <c r="D30" s="29">
        <f t="shared" si="0"/>
        <v>0</v>
      </c>
      <c r="E30" s="29" t="s">
        <v>14</v>
      </c>
      <c r="F30" s="29" t="s">
        <v>15</v>
      </c>
      <c r="G30" s="29"/>
    </row>
    <row r="31" spans="1:7" s="30" customFormat="1" ht="86.4" x14ac:dyDescent="0.3">
      <c r="A31" s="32" t="s">
        <v>51</v>
      </c>
      <c r="B31" s="33" t="s">
        <v>20</v>
      </c>
      <c r="C31" s="33" t="s">
        <v>31</v>
      </c>
      <c r="D31" s="29">
        <f t="shared" si="0"/>
        <v>0</v>
      </c>
      <c r="E31" s="29" t="s">
        <v>14</v>
      </c>
      <c r="F31" s="29" t="s">
        <v>24</v>
      </c>
      <c r="G31" s="29"/>
    </row>
    <row r="32" spans="1:7" s="30" customFormat="1" ht="57.6" x14ac:dyDescent="0.3">
      <c r="A32" s="28" t="s">
        <v>52</v>
      </c>
      <c r="B32" s="29" t="s">
        <v>20</v>
      </c>
      <c r="C32" s="29" t="s">
        <v>20</v>
      </c>
      <c r="D32" s="29">
        <f t="shared" si="0"/>
        <v>1</v>
      </c>
      <c r="E32" s="29" t="s">
        <v>17</v>
      </c>
      <c r="F32" s="29" t="s">
        <v>24</v>
      </c>
      <c r="G32" s="29" t="s">
        <v>27</v>
      </c>
    </row>
    <row r="33" spans="1:7" s="30" customFormat="1" ht="72" x14ac:dyDescent="0.3">
      <c r="A33" s="32" t="s">
        <v>53</v>
      </c>
      <c r="B33" s="33" t="s">
        <v>31</v>
      </c>
      <c r="C33" s="33" t="s">
        <v>20</v>
      </c>
      <c r="D33" s="29">
        <f t="shared" si="0"/>
        <v>0</v>
      </c>
      <c r="E33" s="29" t="s">
        <v>14</v>
      </c>
      <c r="F33" s="29" t="s">
        <v>15</v>
      </c>
      <c r="G33" s="29"/>
    </row>
    <row r="34" spans="1:7" s="30" customFormat="1" ht="57.6" x14ac:dyDescent="0.3">
      <c r="A34" s="32" t="s">
        <v>54</v>
      </c>
      <c r="B34" s="33" t="s">
        <v>31</v>
      </c>
      <c r="C34" s="33" t="s">
        <v>20</v>
      </c>
      <c r="D34" s="29">
        <f t="shared" si="0"/>
        <v>0</v>
      </c>
      <c r="E34" s="29" t="s">
        <v>14</v>
      </c>
      <c r="F34" s="29" t="s">
        <v>15</v>
      </c>
      <c r="G34" s="29"/>
    </row>
    <row r="35" spans="1:7" s="30" customFormat="1" ht="115.2" x14ac:dyDescent="0.3">
      <c r="A35" s="32" t="s">
        <v>55</v>
      </c>
      <c r="B35" s="33" t="s">
        <v>13</v>
      </c>
      <c r="C35" s="33" t="s">
        <v>13</v>
      </c>
      <c r="D35" s="29">
        <f t="shared" si="0"/>
        <v>1</v>
      </c>
      <c r="E35" s="29" t="s">
        <v>14</v>
      </c>
      <c r="F35" s="29" t="s">
        <v>22</v>
      </c>
      <c r="G35" s="29"/>
    </row>
    <row r="36" spans="1:7" s="30" customFormat="1" ht="57.6" x14ac:dyDescent="0.3">
      <c r="A36" s="32" t="s">
        <v>56</v>
      </c>
      <c r="B36" s="33" t="s">
        <v>20</v>
      </c>
      <c r="C36" s="33" t="s">
        <v>31</v>
      </c>
      <c r="D36" s="29">
        <f t="shared" si="0"/>
        <v>0</v>
      </c>
      <c r="E36" s="29" t="s">
        <v>14</v>
      </c>
      <c r="F36" s="29" t="s">
        <v>15</v>
      </c>
      <c r="G36" s="29"/>
    </row>
    <row r="37" spans="1:7" s="30" customFormat="1" ht="86.4" x14ac:dyDescent="0.3">
      <c r="A37" s="32" t="s">
        <v>57</v>
      </c>
      <c r="B37" s="33" t="s">
        <v>13</v>
      </c>
      <c r="C37" s="33" t="s">
        <v>21</v>
      </c>
      <c r="D37" s="29">
        <f t="shared" si="0"/>
        <v>0</v>
      </c>
      <c r="E37" s="29" t="s">
        <v>14</v>
      </c>
      <c r="F37" s="29" t="s">
        <v>15</v>
      </c>
      <c r="G37" s="29"/>
    </row>
    <row r="38" spans="1:7" s="30" customFormat="1" ht="129.6" x14ac:dyDescent="0.3">
      <c r="A38" s="28" t="s">
        <v>58</v>
      </c>
      <c r="B38" s="29" t="s">
        <v>13</v>
      </c>
      <c r="C38" s="29" t="s">
        <v>21</v>
      </c>
      <c r="D38" s="29">
        <f t="shared" si="0"/>
        <v>0</v>
      </c>
      <c r="E38" s="29" t="s">
        <v>17</v>
      </c>
      <c r="F38" s="29" t="s">
        <v>15</v>
      </c>
      <c r="G38" s="29" t="s">
        <v>18</v>
      </c>
    </row>
    <row r="39" spans="1:7" s="30" customFormat="1" ht="86.4" x14ac:dyDescent="0.3">
      <c r="A39" s="28" t="s">
        <v>59</v>
      </c>
      <c r="B39" s="29" t="s">
        <v>13</v>
      </c>
      <c r="C39" s="29" t="s">
        <v>20</v>
      </c>
      <c r="D39" s="29">
        <f t="shared" si="0"/>
        <v>0</v>
      </c>
      <c r="E39" s="29" t="s">
        <v>14</v>
      </c>
      <c r="F39" s="29" t="s">
        <v>44</v>
      </c>
      <c r="G39" s="29"/>
    </row>
    <row r="40" spans="1:7" s="30" customFormat="1" ht="72" x14ac:dyDescent="0.3">
      <c r="A40" s="32" t="s">
        <v>60</v>
      </c>
      <c r="B40" s="33" t="s">
        <v>31</v>
      </c>
      <c r="C40" s="33" t="s">
        <v>20</v>
      </c>
      <c r="D40" s="29">
        <f t="shared" si="0"/>
        <v>0</v>
      </c>
      <c r="E40" s="29" t="s">
        <v>14</v>
      </c>
      <c r="F40" s="29" t="s">
        <v>15</v>
      </c>
      <c r="G40" s="29"/>
    </row>
    <row r="41" spans="1:7" s="30" customFormat="1" ht="100.8" x14ac:dyDescent="0.3">
      <c r="A41" s="32" t="s">
        <v>61</v>
      </c>
      <c r="B41" s="33" t="s">
        <v>20</v>
      </c>
      <c r="C41" s="33" t="s">
        <v>20</v>
      </c>
      <c r="D41" s="29">
        <f t="shared" si="0"/>
        <v>1</v>
      </c>
      <c r="E41" s="29" t="s">
        <v>14</v>
      </c>
      <c r="F41" s="29" t="s">
        <v>24</v>
      </c>
      <c r="G41" s="29"/>
    </row>
    <row r="42" spans="1:7" s="30" customFormat="1" ht="172.8" x14ac:dyDescent="0.3">
      <c r="A42" s="28" t="s">
        <v>62</v>
      </c>
      <c r="B42" s="29" t="s">
        <v>21</v>
      </c>
      <c r="C42" s="29" t="s">
        <v>21</v>
      </c>
      <c r="D42" s="29">
        <f t="shared" si="0"/>
        <v>1</v>
      </c>
      <c r="E42" s="29" t="s">
        <v>14</v>
      </c>
      <c r="F42" s="29" t="s">
        <v>22</v>
      </c>
      <c r="G42" s="29"/>
    </row>
    <row r="43" spans="1:7" s="30" customFormat="1" ht="86.4" x14ac:dyDescent="0.3">
      <c r="A43" s="32" t="s">
        <v>63</v>
      </c>
      <c r="B43" s="33" t="s">
        <v>13</v>
      </c>
      <c r="C43" s="33" t="s">
        <v>21</v>
      </c>
      <c r="D43" s="29">
        <f t="shared" si="0"/>
        <v>0</v>
      </c>
      <c r="E43" s="29" t="s">
        <v>14</v>
      </c>
      <c r="F43" s="29" t="s">
        <v>15</v>
      </c>
      <c r="G43" s="29"/>
    </row>
    <row r="44" spans="1:7" s="30" customFormat="1" ht="115.2" x14ac:dyDescent="0.3">
      <c r="A44" s="28" t="s">
        <v>64</v>
      </c>
      <c r="B44" s="29" t="s">
        <v>20</v>
      </c>
      <c r="C44" s="29" t="s">
        <v>20</v>
      </c>
      <c r="D44" s="29">
        <f t="shared" si="0"/>
        <v>1</v>
      </c>
      <c r="E44" s="29" t="s">
        <v>14</v>
      </c>
      <c r="F44" s="29" t="s">
        <v>24</v>
      </c>
      <c r="G44" s="29"/>
    </row>
    <row r="45" spans="1:7" s="30" customFormat="1" ht="100.8" x14ac:dyDescent="0.3">
      <c r="A45" s="32" t="s">
        <v>65</v>
      </c>
      <c r="B45" s="33" t="s">
        <v>31</v>
      </c>
      <c r="C45" s="33" t="s">
        <v>21</v>
      </c>
      <c r="D45" s="29">
        <f t="shared" si="0"/>
        <v>0</v>
      </c>
      <c r="E45" s="29" t="s">
        <v>14</v>
      </c>
      <c r="F45" s="29" t="s">
        <v>15</v>
      </c>
      <c r="G45" s="29"/>
    </row>
    <row r="46" spans="1:7" s="30" customFormat="1" ht="129.6" x14ac:dyDescent="0.3">
      <c r="A46" s="28" t="s">
        <v>66</v>
      </c>
      <c r="B46" s="29" t="s">
        <v>21</v>
      </c>
      <c r="C46" s="29" t="s">
        <v>31</v>
      </c>
      <c r="D46" s="29">
        <f t="shared" si="0"/>
        <v>0</v>
      </c>
      <c r="E46" s="29" t="s">
        <v>14</v>
      </c>
      <c r="F46" s="29" t="s">
        <v>22</v>
      </c>
      <c r="G46" s="29"/>
    </row>
    <row r="47" spans="1:7" s="30" customFormat="1" ht="43.2" x14ac:dyDescent="0.3">
      <c r="A47" s="28" t="s">
        <v>67</v>
      </c>
      <c r="B47" s="29" t="s">
        <v>13</v>
      </c>
      <c r="C47" s="29" t="s">
        <v>13</v>
      </c>
      <c r="D47" s="29">
        <f t="shared" si="0"/>
        <v>1</v>
      </c>
      <c r="E47" s="29" t="s">
        <v>17</v>
      </c>
      <c r="F47" s="29" t="s">
        <v>24</v>
      </c>
      <c r="G47" s="29" t="s">
        <v>27</v>
      </c>
    </row>
    <row r="48" spans="1:7" s="30" customFormat="1" ht="129.6" x14ac:dyDescent="0.3">
      <c r="A48" s="32" t="s">
        <v>68</v>
      </c>
      <c r="B48" s="33" t="s">
        <v>13</v>
      </c>
      <c r="C48" s="33"/>
      <c r="D48" s="29">
        <f t="shared" si="0"/>
        <v>0</v>
      </c>
      <c r="E48" s="29" t="s">
        <v>17</v>
      </c>
      <c r="F48" s="29" t="s">
        <v>24</v>
      </c>
      <c r="G48" s="29" t="s">
        <v>27</v>
      </c>
    </row>
    <row r="49" spans="1:7" s="30" customFormat="1" ht="100.8" x14ac:dyDescent="0.3">
      <c r="A49" s="32" t="s">
        <v>69</v>
      </c>
      <c r="B49" s="33" t="s">
        <v>13</v>
      </c>
      <c r="C49" s="33" t="s">
        <v>13</v>
      </c>
      <c r="D49" s="29">
        <f t="shared" si="0"/>
        <v>1</v>
      </c>
      <c r="E49" s="29" t="s">
        <v>14</v>
      </c>
      <c r="F49" s="29" t="s">
        <v>22</v>
      </c>
      <c r="G49" s="29"/>
    </row>
    <row r="50" spans="1:7" s="30" customFormat="1" ht="86.4" x14ac:dyDescent="0.3">
      <c r="A50" s="28" t="s">
        <v>70</v>
      </c>
      <c r="B50" s="29" t="s">
        <v>20</v>
      </c>
      <c r="C50" s="29" t="s">
        <v>21</v>
      </c>
      <c r="D50" s="29">
        <f t="shared" si="0"/>
        <v>0</v>
      </c>
      <c r="E50" s="29" t="s">
        <v>14</v>
      </c>
      <c r="F50" s="29" t="s">
        <v>44</v>
      </c>
      <c r="G50" s="29"/>
    </row>
    <row r="51" spans="1:7" s="30" customFormat="1" ht="72" x14ac:dyDescent="0.3">
      <c r="A51" s="32" t="s">
        <v>71</v>
      </c>
      <c r="B51" s="33" t="s">
        <v>20</v>
      </c>
      <c r="C51" s="33" t="s">
        <v>20</v>
      </c>
      <c r="D51" s="29">
        <f t="shared" si="0"/>
        <v>1</v>
      </c>
      <c r="E51" s="29" t="s">
        <v>14</v>
      </c>
      <c r="F51" s="29" t="s">
        <v>15</v>
      </c>
      <c r="G51" s="29"/>
    </row>
    <row r="52" spans="1:7" s="30" customFormat="1" ht="100.8" x14ac:dyDescent="0.3">
      <c r="A52" s="32" t="s">
        <v>72</v>
      </c>
      <c r="B52" s="33" t="s">
        <v>13</v>
      </c>
      <c r="C52" s="33" t="s">
        <v>13</v>
      </c>
      <c r="D52" s="29">
        <f t="shared" si="0"/>
        <v>1</v>
      </c>
      <c r="E52" s="29" t="s">
        <v>17</v>
      </c>
      <c r="F52" s="29" t="s">
        <v>24</v>
      </c>
      <c r="G52" s="29" t="s">
        <v>27</v>
      </c>
    </row>
    <row r="53" spans="1:7" s="30" customFormat="1" ht="129.6" x14ac:dyDescent="0.3">
      <c r="A53" s="28" t="s">
        <v>73</v>
      </c>
      <c r="B53" s="29" t="s">
        <v>13</v>
      </c>
      <c r="C53" s="29" t="s">
        <v>13</v>
      </c>
      <c r="D53" s="29">
        <f t="shared" si="0"/>
        <v>1</v>
      </c>
      <c r="E53" s="29" t="s">
        <v>14</v>
      </c>
      <c r="F53" s="29" t="s">
        <v>22</v>
      </c>
      <c r="G53" s="29"/>
    </row>
    <row r="54" spans="1:7" s="30" customFormat="1" ht="409.6" x14ac:dyDescent="0.3">
      <c r="A54" s="31" t="s">
        <v>74</v>
      </c>
      <c r="B54" s="29" t="s">
        <v>21</v>
      </c>
      <c r="C54" s="29" t="s">
        <v>13</v>
      </c>
      <c r="D54" s="29">
        <f t="shared" si="0"/>
        <v>0</v>
      </c>
      <c r="E54" s="29" t="s">
        <v>17</v>
      </c>
      <c r="F54" s="29" t="s">
        <v>15</v>
      </c>
      <c r="G54" s="29" t="s">
        <v>75</v>
      </c>
    </row>
    <row r="55" spans="1:7" s="30" customFormat="1" ht="43.2" x14ac:dyDescent="0.3">
      <c r="A55" s="32" t="s">
        <v>76</v>
      </c>
      <c r="B55" s="33" t="s">
        <v>20</v>
      </c>
      <c r="C55" s="33" t="s">
        <v>20</v>
      </c>
      <c r="D55" s="29">
        <f t="shared" si="0"/>
        <v>1</v>
      </c>
      <c r="E55" s="29" t="s">
        <v>14</v>
      </c>
      <c r="F55" s="29" t="s">
        <v>15</v>
      </c>
      <c r="G55" s="29"/>
    </row>
    <row r="56" spans="1:7" s="30" customFormat="1" ht="409.6" x14ac:dyDescent="0.3">
      <c r="A56" s="31" t="s">
        <v>77</v>
      </c>
      <c r="B56" s="29" t="s">
        <v>13</v>
      </c>
      <c r="C56" s="29" t="s">
        <v>13</v>
      </c>
      <c r="D56" s="29">
        <f t="shared" si="0"/>
        <v>1</v>
      </c>
      <c r="E56" s="29" t="s">
        <v>17</v>
      </c>
      <c r="F56" s="29" t="s">
        <v>15</v>
      </c>
      <c r="G56" s="29" t="s">
        <v>75</v>
      </c>
    </row>
    <row r="57" spans="1:7" s="30" customFormat="1" ht="86.4" x14ac:dyDescent="0.3">
      <c r="A57" s="32" t="s">
        <v>78</v>
      </c>
      <c r="B57" s="33" t="s">
        <v>20</v>
      </c>
      <c r="C57" s="33" t="s">
        <v>20</v>
      </c>
      <c r="D57" s="29">
        <f t="shared" si="0"/>
        <v>1</v>
      </c>
      <c r="E57" s="29" t="s">
        <v>14</v>
      </c>
      <c r="F57" s="29" t="s">
        <v>24</v>
      </c>
      <c r="G57" s="29"/>
    </row>
    <row r="58" spans="1:7" s="30" customFormat="1" ht="187.2" x14ac:dyDescent="0.3">
      <c r="A58" s="28" t="s">
        <v>79</v>
      </c>
      <c r="B58" s="29" t="s">
        <v>13</v>
      </c>
      <c r="C58" s="29" t="s">
        <v>13</v>
      </c>
      <c r="D58" s="29">
        <f t="shared" si="0"/>
        <v>1</v>
      </c>
      <c r="E58" s="29" t="s">
        <v>14</v>
      </c>
      <c r="F58" s="29" t="s">
        <v>22</v>
      </c>
      <c r="G58" s="29"/>
    </row>
    <row r="59" spans="1:7" s="30" customFormat="1" ht="172.8" x14ac:dyDescent="0.3">
      <c r="A59" s="28" t="s">
        <v>80</v>
      </c>
      <c r="B59" s="29" t="s">
        <v>20</v>
      </c>
      <c r="C59" s="29" t="s">
        <v>20</v>
      </c>
      <c r="D59" s="29">
        <f t="shared" si="0"/>
        <v>1</v>
      </c>
      <c r="E59" s="29" t="s">
        <v>17</v>
      </c>
      <c r="F59" s="29" t="s">
        <v>15</v>
      </c>
      <c r="G59" s="29" t="s">
        <v>18</v>
      </c>
    </row>
    <row r="60" spans="1:7" s="30" customFormat="1" ht="129.6" x14ac:dyDescent="0.3">
      <c r="A60" s="28" t="s">
        <v>81</v>
      </c>
      <c r="B60" s="29" t="s">
        <v>21</v>
      </c>
      <c r="C60" s="29" t="s">
        <v>21</v>
      </c>
      <c r="D60" s="29">
        <f t="shared" si="0"/>
        <v>1</v>
      </c>
      <c r="E60" s="29" t="s">
        <v>14</v>
      </c>
      <c r="F60" s="29" t="s">
        <v>22</v>
      </c>
      <c r="G60" s="29"/>
    </row>
    <row r="61" spans="1:7" s="30" customFormat="1" ht="86.4" x14ac:dyDescent="0.3">
      <c r="A61" s="32" t="s">
        <v>82</v>
      </c>
      <c r="B61" s="33" t="s">
        <v>31</v>
      </c>
      <c r="C61" s="33" t="s">
        <v>31</v>
      </c>
      <c r="D61" s="29">
        <f t="shared" si="0"/>
        <v>1</v>
      </c>
      <c r="E61" s="29" t="s">
        <v>14</v>
      </c>
      <c r="F61" s="29" t="s">
        <v>24</v>
      </c>
      <c r="G61" s="29"/>
    </row>
    <row r="62" spans="1:7" s="30" customFormat="1" ht="57.6" x14ac:dyDescent="0.3">
      <c r="A62" s="32" t="s">
        <v>83</v>
      </c>
      <c r="B62" s="33" t="s">
        <v>20</v>
      </c>
      <c r="C62" s="33" t="s">
        <v>20</v>
      </c>
      <c r="D62" s="29">
        <f t="shared" si="0"/>
        <v>1</v>
      </c>
      <c r="E62" s="29" t="s">
        <v>14</v>
      </c>
      <c r="F62" s="29" t="s">
        <v>15</v>
      </c>
      <c r="G62" s="29"/>
    </row>
    <row r="63" spans="1:7" s="30" customFormat="1" ht="86.4" x14ac:dyDescent="0.3">
      <c r="A63" s="32" t="s">
        <v>84</v>
      </c>
      <c r="B63" s="33" t="s">
        <v>20</v>
      </c>
      <c r="C63" s="33" t="s">
        <v>20</v>
      </c>
      <c r="D63" s="29">
        <f t="shared" si="0"/>
        <v>1</v>
      </c>
      <c r="E63" s="29" t="s">
        <v>14</v>
      </c>
      <c r="F63" s="29" t="s">
        <v>24</v>
      </c>
      <c r="G63" s="29"/>
    </row>
    <row r="64" spans="1:7" s="30" customFormat="1" ht="57.6" x14ac:dyDescent="0.3">
      <c r="A64" s="32" t="s">
        <v>85</v>
      </c>
      <c r="B64" s="33" t="s">
        <v>13</v>
      </c>
      <c r="C64" s="33" t="s">
        <v>13</v>
      </c>
      <c r="D64" s="29">
        <f t="shared" si="0"/>
        <v>1</v>
      </c>
      <c r="E64" s="29" t="s">
        <v>14</v>
      </c>
      <c r="F64" s="29" t="s">
        <v>15</v>
      </c>
      <c r="G64" s="29"/>
    </row>
    <row r="65" spans="1:7" s="30" customFormat="1" ht="216" x14ac:dyDescent="0.3">
      <c r="A65" s="28" t="s">
        <v>86</v>
      </c>
      <c r="B65" s="29" t="s">
        <v>13</v>
      </c>
      <c r="C65" s="29" t="s">
        <v>13</v>
      </c>
      <c r="D65" s="29">
        <f t="shared" si="0"/>
        <v>1</v>
      </c>
      <c r="E65" s="29" t="s">
        <v>17</v>
      </c>
      <c r="F65" s="29" t="s">
        <v>24</v>
      </c>
      <c r="G65" s="29" t="s">
        <v>18</v>
      </c>
    </row>
    <row r="66" spans="1:7" s="30" customFormat="1" ht="86.4" x14ac:dyDescent="0.3">
      <c r="A66" s="32" t="s">
        <v>87</v>
      </c>
      <c r="B66" s="33" t="s">
        <v>20</v>
      </c>
      <c r="C66" s="33" t="s">
        <v>20</v>
      </c>
      <c r="D66" s="29">
        <f t="shared" si="0"/>
        <v>1</v>
      </c>
      <c r="E66" s="29" t="s">
        <v>14</v>
      </c>
      <c r="F66" s="29" t="s">
        <v>15</v>
      </c>
      <c r="G66" s="29"/>
    </row>
    <row r="67" spans="1:7" s="30" customFormat="1" ht="72" x14ac:dyDescent="0.3">
      <c r="A67" s="32" t="s">
        <v>88</v>
      </c>
      <c r="B67" s="33" t="s">
        <v>20</v>
      </c>
      <c r="C67" s="33" t="s">
        <v>20</v>
      </c>
      <c r="D67" s="29">
        <f t="shared" ref="D67:D130" si="1">IF(B67=C67,1,0)</f>
        <v>1</v>
      </c>
      <c r="E67" s="29" t="s">
        <v>14</v>
      </c>
      <c r="F67" s="29" t="s">
        <v>15</v>
      </c>
      <c r="G67" s="29"/>
    </row>
    <row r="68" spans="1:7" s="30" customFormat="1" ht="72" x14ac:dyDescent="0.3">
      <c r="A68" s="28" t="s">
        <v>89</v>
      </c>
      <c r="B68" s="29" t="s">
        <v>13</v>
      </c>
      <c r="C68" s="29" t="s">
        <v>13</v>
      </c>
      <c r="D68" s="29">
        <f t="shared" si="1"/>
        <v>1</v>
      </c>
      <c r="E68" s="29" t="s">
        <v>14</v>
      </c>
      <c r="F68" s="29" t="s">
        <v>22</v>
      </c>
      <c r="G68" s="29"/>
    </row>
    <row r="69" spans="1:7" s="30" customFormat="1" ht="57.6" x14ac:dyDescent="0.3">
      <c r="A69" s="31" t="s">
        <v>90</v>
      </c>
      <c r="B69" s="29" t="s">
        <v>13</v>
      </c>
      <c r="C69" s="29" t="s">
        <v>13</v>
      </c>
      <c r="D69" s="29">
        <f t="shared" si="1"/>
        <v>1</v>
      </c>
      <c r="E69" s="29" t="s">
        <v>17</v>
      </c>
      <c r="F69" s="29" t="s">
        <v>24</v>
      </c>
      <c r="G69" s="29" t="s">
        <v>27</v>
      </c>
    </row>
    <row r="70" spans="1:7" s="30" customFormat="1" ht="86.4" x14ac:dyDescent="0.3">
      <c r="A70" s="28" t="s">
        <v>91</v>
      </c>
      <c r="B70" s="29" t="s">
        <v>31</v>
      </c>
      <c r="C70" s="29" t="s">
        <v>31</v>
      </c>
      <c r="D70" s="29">
        <f t="shared" si="1"/>
        <v>1</v>
      </c>
      <c r="E70" s="29" t="s">
        <v>17</v>
      </c>
      <c r="F70" s="29" t="s">
        <v>15</v>
      </c>
      <c r="G70" s="29" t="s">
        <v>27</v>
      </c>
    </row>
    <row r="71" spans="1:7" s="30" customFormat="1" ht="158.4" x14ac:dyDescent="0.3">
      <c r="A71" s="28" t="s">
        <v>92</v>
      </c>
      <c r="B71" s="29" t="s">
        <v>13</v>
      </c>
      <c r="C71" s="29" t="s">
        <v>13</v>
      </c>
      <c r="D71" s="29">
        <f t="shared" si="1"/>
        <v>1</v>
      </c>
      <c r="E71" s="29" t="s">
        <v>17</v>
      </c>
      <c r="F71" s="29" t="s">
        <v>15</v>
      </c>
      <c r="G71" s="29" t="s">
        <v>18</v>
      </c>
    </row>
    <row r="72" spans="1:7" s="30" customFormat="1" ht="72" x14ac:dyDescent="0.3">
      <c r="A72" s="28" t="s">
        <v>93</v>
      </c>
      <c r="B72" s="29" t="s">
        <v>21</v>
      </c>
      <c r="C72" s="29" t="s">
        <v>21</v>
      </c>
      <c r="D72" s="29">
        <f t="shared" si="1"/>
        <v>1</v>
      </c>
      <c r="E72" s="29" t="s">
        <v>14</v>
      </c>
      <c r="F72" s="29" t="s">
        <v>44</v>
      </c>
      <c r="G72" s="29"/>
    </row>
    <row r="73" spans="1:7" s="30" customFormat="1" ht="230.4" x14ac:dyDescent="0.3">
      <c r="A73" s="28" t="s">
        <v>94</v>
      </c>
      <c r="B73" s="29" t="s">
        <v>13</v>
      </c>
      <c r="C73" s="29" t="s">
        <v>13</v>
      </c>
      <c r="D73" s="29">
        <f t="shared" si="1"/>
        <v>1</v>
      </c>
      <c r="E73" s="29" t="s">
        <v>17</v>
      </c>
      <c r="F73" s="29" t="s">
        <v>22</v>
      </c>
      <c r="G73" s="29" t="s">
        <v>27</v>
      </c>
    </row>
    <row r="74" spans="1:7" s="30" customFormat="1" ht="86.4" x14ac:dyDescent="0.3">
      <c r="A74" s="32" t="s">
        <v>95</v>
      </c>
      <c r="B74" s="33" t="s">
        <v>31</v>
      </c>
      <c r="C74" s="33" t="s">
        <v>31</v>
      </c>
      <c r="D74" s="29">
        <f t="shared" si="1"/>
        <v>1</v>
      </c>
      <c r="E74" s="29" t="s">
        <v>14</v>
      </c>
      <c r="F74" s="29" t="s">
        <v>24</v>
      </c>
      <c r="G74" s="29"/>
    </row>
    <row r="75" spans="1:7" s="30" customFormat="1" ht="57.6" x14ac:dyDescent="0.3">
      <c r="A75" s="28" t="s">
        <v>41</v>
      </c>
      <c r="B75" s="29" t="s">
        <v>13</v>
      </c>
      <c r="C75" s="29" t="s">
        <v>13</v>
      </c>
      <c r="D75" s="29">
        <f t="shared" si="1"/>
        <v>1</v>
      </c>
      <c r="E75" s="29" t="s">
        <v>17</v>
      </c>
      <c r="F75" s="29" t="s">
        <v>24</v>
      </c>
      <c r="G75" s="29" t="s">
        <v>27</v>
      </c>
    </row>
    <row r="76" spans="1:7" s="30" customFormat="1" ht="129.6" x14ac:dyDescent="0.3">
      <c r="A76" s="28" t="s">
        <v>96</v>
      </c>
      <c r="B76" s="29" t="s">
        <v>20</v>
      </c>
      <c r="C76" s="29" t="s">
        <v>20</v>
      </c>
      <c r="D76" s="29">
        <f t="shared" si="1"/>
        <v>1</v>
      </c>
      <c r="E76" s="29" t="s">
        <v>14</v>
      </c>
      <c r="F76" s="29" t="s">
        <v>22</v>
      </c>
      <c r="G76" s="29"/>
    </row>
    <row r="77" spans="1:7" s="30" customFormat="1" ht="86.4" x14ac:dyDescent="0.3">
      <c r="A77" s="32" t="s">
        <v>97</v>
      </c>
      <c r="B77" s="33" t="s">
        <v>13</v>
      </c>
      <c r="C77" s="33" t="s">
        <v>13</v>
      </c>
      <c r="D77" s="29">
        <f t="shared" si="1"/>
        <v>1</v>
      </c>
      <c r="E77" s="29" t="s">
        <v>14</v>
      </c>
      <c r="F77" s="29" t="s">
        <v>15</v>
      </c>
      <c r="G77" s="29"/>
    </row>
    <row r="78" spans="1:7" s="30" customFormat="1" ht="345.6" x14ac:dyDescent="0.3">
      <c r="A78" s="31" t="s">
        <v>98</v>
      </c>
      <c r="B78" s="29" t="s">
        <v>31</v>
      </c>
      <c r="C78" s="29" t="s">
        <v>31</v>
      </c>
      <c r="D78" s="29">
        <f t="shared" si="1"/>
        <v>1</v>
      </c>
      <c r="E78" s="29" t="s">
        <v>17</v>
      </c>
      <c r="F78" s="29" t="s">
        <v>22</v>
      </c>
      <c r="G78" s="29" t="s">
        <v>75</v>
      </c>
    </row>
    <row r="79" spans="1:7" s="30" customFormat="1" ht="57.6" x14ac:dyDescent="0.3">
      <c r="A79" s="32" t="s">
        <v>99</v>
      </c>
      <c r="B79" s="33" t="s">
        <v>13</v>
      </c>
      <c r="C79" s="33" t="s">
        <v>13</v>
      </c>
      <c r="D79" s="29">
        <f t="shared" si="1"/>
        <v>1</v>
      </c>
      <c r="E79" s="29" t="s">
        <v>14</v>
      </c>
      <c r="F79" s="29" t="s">
        <v>15</v>
      </c>
      <c r="G79" s="29"/>
    </row>
    <row r="80" spans="1:7" s="30" customFormat="1" ht="409.6" x14ac:dyDescent="0.3">
      <c r="A80" s="31" t="s">
        <v>100</v>
      </c>
      <c r="B80" s="29" t="s">
        <v>20</v>
      </c>
      <c r="C80" s="29" t="s">
        <v>20</v>
      </c>
      <c r="D80" s="29">
        <f t="shared" si="1"/>
        <v>1</v>
      </c>
      <c r="E80" s="29" t="s">
        <v>17</v>
      </c>
      <c r="F80" s="29" t="s">
        <v>15</v>
      </c>
      <c r="G80" s="29" t="s">
        <v>75</v>
      </c>
    </row>
    <row r="81" spans="1:7" s="30" customFormat="1" ht="100.8" x14ac:dyDescent="0.3">
      <c r="A81" s="28" t="s">
        <v>101</v>
      </c>
      <c r="B81" s="29" t="s">
        <v>13</v>
      </c>
      <c r="C81" s="29" t="s">
        <v>20</v>
      </c>
      <c r="D81" s="29">
        <f t="shared" si="1"/>
        <v>0</v>
      </c>
      <c r="E81" s="29" t="s">
        <v>14</v>
      </c>
      <c r="F81" s="29" t="s">
        <v>22</v>
      </c>
      <c r="G81" s="29"/>
    </row>
    <row r="82" spans="1:7" s="30" customFormat="1" ht="43.2" x14ac:dyDescent="0.3">
      <c r="A82" s="28" t="s">
        <v>102</v>
      </c>
      <c r="B82" s="29" t="s">
        <v>21</v>
      </c>
      <c r="C82" s="29" t="s">
        <v>13</v>
      </c>
      <c r="D82" s="29">
        <f t="shared" si="1"/>
        <v>0</v>
      </c>
      <c r="E82" s="29" t="s">
        <v>17</v>
      </c>
      <c r="F82" s="29" t="s">
        <v>24</v>
      </c>
      <c r="G82" s="29" t="s">
        <v>27</v>
      </c>
    </row>
    <row r="83" spans="1:7" s="30" customFormat="1" ht="273.60000000000002" x14ac:dyDescent="0.3">
      <c r="A83" s="31" t="s">
        <v>103</v>
      </c>
      <c r="B83" s="29" t="s">
        <v>21</v>
      </c>
      <c r="C83" s="29" t="s">
        <v>21</v>
      </c>
      <c r="D83" s="29">
        <f t="shared" si="1"/>
        <v>1</v>
      </c>
      <c r="E83" s="29" t="s">
        <v>17</v>
      </c>
      <c r="F83" s="29" t="s">
        <v>15</v>
      </c>
      <c r="G83" s="29" t="s">
        <v>75</v>
      </c>
    </row>
    <row r="84" spans="1:7" s="30" customFormat="1" ht="409.6" x14ac:dyDescent="0.3">
      <c r="A84" s="31" t="s">
        <v>104</v>
      </c>
      <c r="B84" s="29" t="s">
        <v>21</v>
      </c>
      <c r="C84" s="29" t="s">
        <v>21</v>
      </c>
      <c r="D84" s="29">
        <f t="shared" si="1"/>
        <v>1</v>
      </c>
      <c r="E84" s="29" t="s">
        <v>17</v>
      </c>
      <c r="F84" s="29" t="s">
        <v>15</v>
      </c>
      <c r="G84" s="29" t="s">
        <v>75</v>
      </c>
    </row>
    <row r="85" spans="1:7" s="30" customFormat="1" ht="100.8" x14ac:dyDescent="0.3">
      <c r="A85" s="32" t="s">
        <v>105</v>
      </c>
      <c r="B85" s="33" t="s">
        <v>31</v>
      </c>
      <c r="C85" s="33" t="s">
        <v>21</v>
      </c>
      <c r="D85" s="29">
        <f t="shared" si="1"/>
        <v>0</v>
      </c>
      <c r="E85" s="29" t="s">
        <v>14</v>
      </c>
      <c r="F85" s="29" t="s">
        <v>24</v>
      </c>
      <c r="G85" s="29"/>
    </row>
    <row r="86" spans="1:7" s="30" customFormat="1" ht="86.4" x14ac:dyDescent="0.3">
      <c r="A86" s="28" t="s">
        <v>106</v>
      </c>
      <c r="B86" s="29" t="s">
        <v>31</v>
      </c>
      <c r="C86" s="29" t="s">
        <v>31</v>
      </c>
      <c r="D86" s="29">
        <f t="shared" si="1"/>
        <v>1</v>
      </c>
      <c r="E86" s="29" t="s">
        <v>17</v>
      </c>
      <c r="F86" s="29" t="s">
        <v>15</v>
      </c>
      <c r="G86" s="29" t="s">
        <v>27</v>
      </c>
    </row>
    <row r="87" spans="1:7" s="30" customFormat="1" ht="230.4" x14ac:dyDescent="0.3">
      <c r="A87" s="28" t="s">
        <v>107</v>
      </c>
      <c r="B87" s="29" t="s">
        <v>20</v>
      </c>
      <c r="C87" s="29" t="s">
        <v>20</v>
      </c>
      <c r="D87" s="29">
        <f t="shared" si="1"/>
        <v>1</v>
      </c>
      <c r="E87" s="29" t="s">
        <v>14</v>
      </c>
      <c r="F87" s="29" t="s">
        <v>22</v>
      </c>
      <c r="G87" s="29"/>
    </row>
    <row r="88" spans="1:7" s="30" customFormat="1" ht="244.8" x14ac:dyDescent="0.3">
      <c r="A88" s="28" t="s">
        <v>108</v>
      </c>
      <c r="B88" s="29" t="s">
        <v>31</v>
      </c>
      <c r="C88" s="29" t="s">
        <v>31</v>
      </c>
      <c r="D88" s="29">
        <f t="shared" si="1"/>
        <v>1</v>
      </c>
      <c r="E88" s="29" t="s">
        <v>17</v>
      </c>
      <c r="F88" s="29" t="s">
        <v>24</v>
      </c>
      <c r="G88" s="29" t="s">
        <v>27</v>
      </c>
    </row>
    <row r="89" spans="1:7" s="30" customFormat="1" ht="129.6" x14ac:dyDescent="0.3">
      <c r="A89" s="28" t="s">
        <v>109</v>
      </c>
      <c r="B89" s="29" t="s">
        <v>31</v>
      </c>
      <c r="C89" s="29" t="s">
        <v>31</v>
      </c>
      <c r="D89" s="29">
        <f t="shared" si="1"/>
        <v>1</v>
      </c>
      <c r="E89" s="29" t="s">
        <v>14</v>
      </c>
      <c r="F89" s="29" t="s">
        <v>22</v>
      </c>
      <c r="G89" s="29"/>
    </row>
    <row r="90" spans="1:7" s="30" customFormat="1" ht="72" x14ac:dyDescent="0.3">
      <c r="A90" s="28" t="s">
        <v>110</v>
      </c>
      <c r="B90" s="29" t="s">
        <v>31</v>
      </c>
      <c r="C90" s="29" t="s">
        <v>31</v>
      </c>
      <c r="D90" s="29">
        <f t="shared" si="1"/>
        <v>1</v>
      </c>
      <c r="E90" s="29" t="s">
        <v>14</v>
      </c>
      <c r="F90" s="29" t="s">
        <v>24</v>
      </c>
      <c r="G90" s="29"/>
    </row>
    <row r="91" spans="1:7" s="30" customFormat="1" ht="57.6" x14ac:dyDescent="0.3">
      <c r="A91" s="32" t="s">
        <v>111</v>
      </c>
      <c r="B91" s="33" t="s">
        <v>31</v>
      </c>
      <c r="C91" s="33" t="s">
        <v>31</v>
      </c>
      <c r="D91" s="29">
        <f t="shared" si="1"/>
        <v>1</v>
      </c>
      <c r="E91" s="29" t="s">
        <v>14</v>
      </c>
      <c r="F91" s="29" t="s">
        <v>15</v>
      </c>
      <c r="G91" s="29"/>
    </row>
    <row r="92" spans="1:7" s="30" customFormat="1" ht="72" x14ac:dyDescent="0.3">
      <c r="A92" s="28" t="s">
        <v>112</v>
      </c>
      <c r="B92" s="29" t="s">
        <v>13</v>
      </c>
      <c r="C92" s="29" t="s">
        <v>13</v>
      </c>
      <c r="D92" s="29">
        <f t="shared" si="1"/>
        <v>1</v>
      </c>
      <c r="E92" s="29" t="s">
        <v>14</v>
      </c>
      <c r="F92" s="29" t="s">
        <v>44</v>
      </c>
      <c r="G92" s="29"/>
    </row>
    <row r="93" spans="1:7" s="30" customFormat="1" ht="86.4" x14ac:dyDescent="0.3">
      <c r="A93" s="32" t="s">
        <v>113</v>
      </c>
      <c r="B93" s="33" t="s">
        <v>31</v>
      </c>
      <c r="C93" s="33" t="s">
        <v>31</v>
      </c>
      <c r="D93" s="29">
        <f t="shared" si="1"/>
        <v>1</v>
      </c>
      <c r="E93" s="29" t="s">
        <v>14</v>
      </c>
      <c r="F93" s="29" t="s">
        <v>15</v>
      </c>
      <c r="G93" s="29"/>
    </row>
    <row r="94" spans="1:7" s="30" customFormat="1" ht="86.4" x14ac:dyDescent="0.3">
      <c r="A94" s="32" t="s">
        <v>114</v>
      </c>
      <c r="B94" s="33" t="s">
        <v>13</v>
      </c>
      <c r="C94" s="33" t="s">
        <v>13</v>
      </c>
      <c r="D94" s="29">
        <f t="shared" si="1"/>
        <v>1</v>
      </c>
      <c r="E94" s="29" t="s">
        <v>14</v>
      </c>
      <c r="F94" s="29" t="s">
        <v>24</v>
      </c>
      <c r="G94" s="29"/>
    </row>
    <row r="95" spans="1:7" s="30" customFormat="1" ht="86.4" x14ac:dyDescent="0.3">
      <c r="A95" s="28" t="s">
        <v>115</v>
      </c>
      <c r="B95" s="29" t="s">
        <v>20</v>
      </c>
      <c r="C95" s="29" t="s">
        <v>20</v>
      </c>
      <c r="D95" s="29">
        <f t="shared" si="1"/>
        <v>1</v>
      </c>
      <c r="E95" s="29" t="s">
        <v>14</v>
      </c>
      <c r="F95" s="29" t="s">
        <v>15</v>
      </c>
      <c r="G95" s="29"/>
    </row>
    <row r="96" spans="1:7" s="30" customFormat="1" ht="86.4" x14ac:dyDescent="0.3">
      <c r="A96" s="32" t="s">
        <v>116</v>
      </c>
      <c r="B96" s="33" t="s">
        <v>13</v>
      </c>
      <c r="C96" s="33" t="s">
        <v>13</v>
      </c>
      <c r="D96" s="29">
        <f t="shared" si="1"/>
        <v>1</v>
      </c>
      <c r="E96" s="29" t="s">
        <v>14</v>
      </c>
      <c r="F96" s="29" t="s">
        <v>15</v>
      </c>
      <c r="G96" s="29"/>
    </row>
    <row r="97" spans="1:7" s="30" customFormat="1" ht="72" x14ac:dyDescent="0.3">
      <c r="A97" s="28" t="s">
        <v>42</v>
      </c>
      <c r="B97" s="29" t="s">
        <v>13</v>
      </c>
      <c r="C97" s="29" t="s">
        <v>13</v>
      </c>
      <c r="D97" s="29">
        <f t="shared" si="1"/>
        <v>1</v>
      </c>
      <c r="E97" s="29" t="s">
        <v>17</v>
      </c>
      <c r="F97" s="29" t="s">
        <v>24</v>
      </c>
      <c r="G97" s="29" t="s">
        <v>27</v>
      </c>
    </row>
    <row r="98" spans="1:7" s="30" customFormat="1" ht="57.6" x14ac:dyDescent="0.3">
      <c r="A98" s="32" t="s">
        <v>117</v>
      </c>
      <c r="B98" s="33" t="s">
        <v>31</v>
      </c>
      <c r="C98" s="33" t="s">
        <v>31</v>
      </c>
      <c r="D98" s="29">
        <f t="shared" si="1"/>
        <v>1</v>
      </c>
      <c r="E98" s="29" t="s">
        <v>14</v>
      </c>
      <c r="F98" s="29" t="s">
        <v>15</v>
      </c>
      <c r="G98" s="29"/>
    </row>
    <row r="99" spans="1:7" s="30" customFormat="1" ht="86.4" x14ac:dyDescent="0.3">
      <c r="A99" s="28" t="s">
        <v>118</v>
      </c>
      <c r="B99" s="29" t="s">
        <v>31</v>
      </c>
      <c r="C99" s="29" t="s">
        <v>31</v>
      </c>
      <c r="D99" s="29">
        <f t="shared" si="1"/>
        <v>1</v>
      </c>
      <c r="E99" s="29" t="s">
        <v>14</v>
      </c>
      <c r="F99" s="29" t="s">
        <v>22</v>
      </c>
      <c r="G99" s="29"/>
    </row>
    <row r="100" spans="1:7" s="30" customFormat="1" ht="172.8" x14ac:dyDescent="0.3">
      <c r="A100" s="28" t="s">
        <v>119</v>
      </c>
      <c r="B100" s="29" t="s">
        <v>21</v>
      </c>
      <c r="C100" s="29" t="s">
        <v>21</v>
      </c>
      <c r="D100" s="29">
        <f t="shared" si="1"/>
        <v>1</v>
      </c>
      <c r="E100" s="29" t="s">
        <v>17</v>
      </c>
      <c r="F100" s="29" t="s">
        <v>24</v>
      </c>
      <c r="G100" s="29" t="s">
        <v>18</v>
      </c>
    </row>
    <row r="101" spans="1:7" s="30" customFormat="1" ht="57.6" x14ac:dyDescent="0.3">
      <c r="A101" s="32" t="s">
        <v>120</v>
      </c>
      <c r="B101" s="33" t="s">
        <v>31</v>
      </c>
      <c r="C101" s="33" t="s">
        <v>31</v>
      </c>
      <c r="D101" s="29">
        <f t="shared" si="1"/>
        <v>1</v>
      </c>
      <c r="E101" s="29" t="s">
        <v>14</v>
      </c>
      <c r="F101" s="29" t="s">
        <v>15</v>
      </c>
      <c r="G101" s="29"/>
    </row>
    <row r="102" spans="1:7" s="30" customFormat="1" ht="172.8" x14ac:dyDescent="0.3">
      <c r="A102" s="28" t="s">
        <v>121</v>
      </c>
      <c r="B102" s="29" t="s">
        <v>20</v>
      </c>
      <c r="C102" s="29" t="s">
        <v>20</v>
      </c>
      <c r="D102" s="29">
        <f t="shared" si="1"/>
        <v>1</v>
      </c>
      <c r="E102" s="29" t="s">
        <v>17</v>
      </c>
      <c r="F102" s="29" t="s">
        <v>24</v>
      </c>
      <c r="G102" s="29" t="s">
        <v>18</v>
      </c>
    </row>
    <row r="103" spans="1:7" s="30" customFormat="1" ht="86.4" x14ac:dyDescent="0.3">
      <c r="A103" s="32" t="s">
        <v>122</v>
      </c>
      <c r="B103" s="33" t="s">
        <v>20</v>
      </c>
      <c r="C103" s="33" t="s">
        <v>20</v>
      </c>
      <c r="D103" s="29">
        <f t="shared" si="1"/>
        <v>1</v>
      </c>
      <c r="E103" s="29" t="s">
        <v>14</v>
      </c>
      <c r="F103" s="29" t="s">
        <v>22</v>
      </c>
      <c r="G103" s="29"/>
    </row>
    <row r="104" spans="1:7" s="30" customFormat="1" ht="100.8" x14ac:dyDescent="0.3">
      <c r="A104" s="28" t="s">
        <v>123</v>
      </c>
      <c r="B104" s="29" t="s">
        <v>21</v>
      </c>
      <c r="C104" s="29" t="s">
        <v>13</v>
      </c>
      <c r="D104" s="29">
        <f t="shared" si="1"/>
        <v>0</v>
      </c>
      <c r="E104" s="29" t="s">
        <v>14</v>
      </c>
      <c r="F104" s="29" t="s">
        <v>15</v>
      </c>
      <c r="G104" s="29"/>
    </row>
    <row r="105" spans="1:7" s="30" customFormat="1" ht="100.8" x14ac:dyDescent="0.3">
      <c r="A105" s="28" t="s">
        <v>124</v>
      </c>
      <c r="B105" s="29" t="s">
        <v>13</v>
      </c>
      <c r="C105" s="29" t="s">
        <v>13</v>
      </c>
      <c r="D105" s="29">
        <f t="shared" si="1"/>
        <v>1</v>
      </c>
      <c r="E105" s="29" t="s">
        <v>14</v>
      </c>
      <c r="F105" s="29" t="s">
        <v>44</v>
      </c>
      <c r="G105" s="29"/>
    </row>
    <row r="106" spans="1:7" s="30" customFormat="1" ht="288" x14ac:dyDescent="0.3">
      <c r="A106" s="28" t="s">
        <v>125</v>
      </c>
      <c r="B106" s="29" t="s">
        <v>20</v>
      </c>
      <c r="C106" s="29" t="s">
        <v>13</v>
      </c>
      <c r="D106" s="29">
        <f t="shared" si="1"/>
        <v>0</v>
      </c>
      <c r="E106" s="29" t="s">
        <v>17</v>
      </c>
      <c r="F106" s="29" t="s">
        <v>24</v>
      </c>
      <c r="G106" s="29" t="s">
        <v>18</v>
      </c>
    </row>
    <row r="107" spans="1:7" s="30" customFormat="1" ht="86.4" x14ac:dyDescent="0.3">
      <c r="A107" s="32" t="s">
        <v>126</v>
      </c>
      <c r="B107" s="33" t="s">
        <v>21</v>
      </c>
      <c r="C107" s="33" t="s">
        <v>21</v>
      </c>
      <c r="D107" s="29">
        <f t="shared" si="1"/>
        <v>1</v>
      </c>
      <c r="E107" s="29" t="s">
        <v>14</v>
      </c>
      <c r="F107" s="29" t="s">
        <v>24</v>
      </c>
      <c r="G107" s="29"/>
    </row>
    <row r="108" spans="1:7" s="30" customFormat="1" ht="72" x14ac:dyDescent="0.3">
      <c r="A108" s="28" t="s">
        <v>127</v>
      </c>
      <c r="B108" s="29" t="s">
        <v>21</v>
      </c>
      <c r="C108" s="29" t="s">
        <v>21</v>
      </c>
      <c r="D108" s="29">
        <f t="shared" si="1"/>
        <v>1</v>
      </c>
      <c r="E108" s="29" t="s">
        <v>14</v>
      </c>
      <c r="F108" s="29" t="s">
        <v>44</v>
      </c>
      <c r="G108" s="29"/>
    </row>
    <row r="109" spans="1:7" s="30" customFormat="1" ht="86.4" x14ac:dyDescent="0.3">
      <c r="A109" s="32" t="s">
        <v>128</v>
      </c>
      <c r="B109" s="33" t="s">
        <v>31</v>
      </c>
      <c r="C109" s="33" t="s">
        <v>31</v>
      </c>
      <c r="D109" s="29">
        <f t="shared" si="1"/>
        <v>1</v>
      </c>
      <c r="E109" s="29" t="s">
        <v>14</v>
      </c>
      <c r="F109" s="29" t="s">
        <v>24</v>
      </c>
      <c r="G109" s="29"/>
    </row>
    <row r="110" spans="1:7" s="30" customFormat="1" ht="100.8" x14ac:dyDescent="0.3">
      <c r="A110" s="32" t="s">
        <v>129</v>
      </c>
      <c r="B110" s="33" t="s">
        <v>20</v>
      </c>
      <c r="C110" s="33" t="s">
        <v>20</v>
      </c>
      <c r="D110" s="29">
        <f t="shared" si="1"/>
        <v>1</v>
      </c>
      <c r="E110" s="29" t="s">
        <v>14</v>
      </c>
      <c r="F110" s="29" t="s">
        <v>22</v>
      </c>
      <c r="G110" s="29"/>
    </row>
    <row r="111" spans="1:7" s="30" customFormat="1" ht="409.6" x14ac:dyDescent="0.3">
      <c r="A111" s="31" t="s">
        <v>130</v>
      </c>
      <c r="B111" s="29" t="s">
        <v>20</v>
      </c>
      <c r="C111" s="29" t="s">
        <v>31</v>
      </c>
      <c r="D111" s="29">
        <f t="shared" si="1"/>
        <v>0</v>
      </c>
      <c r="E111" s="29" t="s">
        <v>17</v>
      </c>
      <c r="F111" s="29" t="s">
        <v>15</v>
      </c>
      <c r="G111" s="29" t="s">
        <v>75</v>
      </c>
    </row>
    <row r="112" spans="1:7" s="30" customFormat="1" ht="259.2" x14ac:dyDescent="0.3">
      <c r="A112" s="28" t="s">
        <v>131</v>
      </c>
      <c r="B112" s="29" t="s">
        <v>31</v>
      </c>
      <c r="C112" s="29" t="s">
        <v>31</v>
      </c>
      <c r="D112" s="29">
        <f t="shared" si="1"/>
        <v>1</v>
      </c>
      <c r="E112" s="29" t="s">
        <v>17</v>
      </c>
      <c r="F112" s="29" t="s">
        <v>24</v>
      </c>
      <c r="G112" s="29" t="s">
        <v>18</v>
      </c>
    </row>
    <row r="113" spans="1:7" s="30" customFormat="1" ht="86.4" x14ac:dyDescent="0.3">
      <c r="A113" s="32" t="s">
        <v>132</v>
      </c>
      <c r="B113" s="33" t="s">
        <v>20</v>
      </c>
      <c r="C113" s="33" t="s">
        <v>20</v>
      </c>
      <c r="D113" s="29">
        <f t="shared" si="1"/>
        <v>1</v>
      </c>
      <c r="E113" s="29" t="s">
        <v>17</v>
      </c>
      <c r="F113" s="29" t="s">
        <v>22</v>
      </c>
      <c r="G113" s="29" t="s">
        <v>27</v>
      </c>
    </row>
    <row r="114" spans="1:7" s="30" customFormat="1" ht="86.4" x14ac:dyDescent="0.3">
      <c r="A114" s="28" t="s">
        <v>133</v>
      </c>
      <c r="B114" s="29" t="s">
        <v>31</v>
      </c>
      <c r="C114" s="29" t="s">
        <v>31</v>
      </c>
      <c r="D114" s="29">
        <f t="shared" si="1"/>
        <v>1</v>
      </c>
      <c r="E114" s="29" t="s">
        <v>14</v>
      </c>
      <c r="F114" s="29" t="s">
        <v>44</v>
      </c>
      <c r="G114" s="29"/>
    </row>
    <row r="115" spans="1:7" s="30" customFormat="1" ht="86.4" x14ac:dyDescent="0.3">
      <c r="A115" s="28" t="s">
        <v>134</v>
      </c>
      <c r="B115" s="29" t="s">
        <v>13</v>
      </c>
      <c r="C115" s="29" t="s">
        <v>13</v>
      </c>
      <c r="D115" s="29">
        <f t="shared" si="1"/>
        <v>1</v>
      </c>
      <c r="E115" s="29" t="s">
        <v>14</v>
      </c>
      <c r="F115" s="29" t="s">
        <v>15</v>
      </c>
      <c r="G115" s="29"/>
    </row>
    <row r="116" spans="1:7" s="30" customFormat="1" ht="86.4" x14ac:dyDescent="0.3">
      <c r="A116" s="28" t="s">
        <v>135</v>
      </c>
      <c r="B116" s="29" t="s">
        <v>13</v>
      </c>
      <c r="C116" s="29" t="s">
        <v>13</v>
      </c>
      <c r="D116" s="29">
        <f t="shared" si="1"/>
        <v>1</v>
      </c>
      <c r="E116" s="29" t="s">
        <v>14</v>
      </c>
      <c r="F116" s="29" t="s">
        <v>44</v>
      </c>
      <c r="G116" s="29"/>
    </row>
    <row r="117" spans="1:7" s="30" customFormat="1" ht="201.6" x14ac:dyDescent="0.3">
      <c r="A117" s="28" t="s">
        <v>136</v>
      </c>
      <c r="B117" s="29" t="s">
        <v>13</v>
      </c>
      <c r="C117" s="29" t="s">
        <v>13</v>
      </c>
      <c r="D117" s="29">
        <f t="shared" si="1"/>
        <v>1</v>
      </c>
      <c r="E117" s="29" t="s">
        <v>17</v>
      </c>
      <c r="F117" s="29" t="s">
        <v>15</v>
      </c>
      <c r="G117" s="29" t="s">
        <v>18</v>
      </c>
    </row>
    <row r="118" spans="1:7" s="30" customFormat="1" ht="72" x14ac:dyDescent="0.3">
      <c r="A118" s="28" t="s">
        <v>137</v>
      </c>
      <c r="B118" s="29" t="s">
        <v>20</v>
      </c>
      <c r="C118" s="29" t="s">
        <v>20</v>
      </c>
      <c r="D118" s="29">
        <f t="shared" si="1"/>
        <v>1</v>
      </c>
      <c r="E118" s="29" t="s">
        <v>14</v>
      </c>
      <c r="F118" s="29" t="s">
        <v>44</v>
      </c>
      <c r="G118" s="29"/>
    </row>
    <row r="119" spans="1:7" s="30" customFormat="1" ht="172.8" x14ac:dyDescent="0.3">
      <c r="A119" s="28" t="s">
        <v>138</v>
      </c>
      <c r="B119" s="29" t="s">
        <v>20</v>
      </c>
      <c r="C119" s="29" t="s">
        <v>20</v>
      </c>
      <c r="D119" s="29">
        <f t="shared" si="1"/>
        <v>1</v>
      </c>
      <c r="E119" s="29" t="s">
        <v>17</v>
      </c>
      <c r="F119" s="29" t="s">
        <v>24</v>
      </c>
      <c r="G119" s="29" t="s">
        <v>27</v>
      </c>
    </row>
    <row r="120" spans="1:7" s="30" customFormat="1" ht="115.2" x14ac:dyDescent="0.3">
      <c r="A120" s="28" t="s">
        <v>139</v>
      </c>
      <c r="B120" s="29" t="s">
        <v>20</v>
      </c>
      <c r="C120" s="29" t="s">
        <v>20</v>
      </c>
      <c r="D120" s="29">
        <f t="shared" si="1"/>
        <v>1</v>
      </c>
      <c r="E120" s="29" t="s">
        <v>14</v>
      </c>
      <c r="F120" s="29" t="s">
        <v>15</v>
      </c>
      <c r="G120" s="29"/>
    </row>
    <row r="121" spans="1:7" s="30" customFormat="1" ht="57.6" x14ac:dyDescent="0.3">
      <c r="A121" s="28" t="s">
        <v>90</v>
      </c>
      <c r="B121" s="29" t="s">
        <v>13</v>
      </c>
      <c r="C121" s="29" t="s">
        <v>13</v>
      </c>
      <c r="D121" s="29">
        <f t="shared" si="1"/>
        <v>1</v>
      </c>
      <c r="E121" s="29" t="s">
        <v>17</v>
      </c>
      <c r="F121" s="29" t="s">
        <v>24</v>
      </c>
      <c r="G121" s="29" t="s">
        <v>27</v>
      </c>
    </row>
    <row r="122" spans="1:7" s="30" customFormat="1" ht="86.4" x14ac:dyDescent="0.3">
      <c r="A122" s="32" t="s">
        <v>140</v>
      </c>
      <c r="B122" s="33" t="s">
        <v>20</v>
      </c>
      <c r="C122" s="33" t="s">
        <v>20</v>
      </c>
      <c r="D122" s="29">
        <f t="shared" si="1"/>
        <v>1</v>
      </c>
      <c r="E122" s="29" t="s">
        <v>14</v>
      </c>
      <c r="F122" s="29" t="s">
        <v>24</v>
      </c>
      <c r="G122" s="29"/>
    </row>
    <row r="123" spans="1:7" s="30" customFormat="1" ht="86.4" x14ac:dyDescent="0.3">
      <c r="A123" s="28" t="s">
        <v>141</v>
      </c>
      <c r="B123" s="29" t="s">
        <v>20</v>
      </c>
      <c r="C123" s="29" t="s">
        <v>13</v>
      </c>
      <c r="D123" s="29">
        <f t="shared" si="1"/>
        <v>0</v>
      </c>
      <c r="E123" s="29" t="s">
        <v>14</v>
      </c>
      <c r="F123" s="29" t="s">
        <v>15</v>
      </c>
      <c r="G123" s="29"/>
    </row>
    <row r="124" spans="1:7" s="30" customFormat="1" ht="72" x14ac:dyDescent="0.3">
      <c r="A124" s="32" t="s">
        <v>142</v>
      </c>
      <c r="B124" s="33" t="s">
        <v>13</v>
      </c>
      <c r="C124" s="33" t="s">
        <v>13</v>
      </c>
      <c r="D124" s="29">
        <f t="shared" si="1"/>
        <v>1</v>
      </c>
      <c r="E124" s="29" t="s">
        <v>14</v>
      </c>
      <c r="F124" s="29" t="s">
        <v>15</v>
      </c>
      <c r="G124" s="29"/>
    </row>
    <row r="125" spans="1:7" s="30" customFormat="1" ht="86.4" x14ac:dyDescent="0.3">
      <c r="A125" s="32" t="s">
        <v>143</v>
      </c>
      <c r="B125" s="33" t="s">
        <v>13</v>
      </c>
      <c r="C125" s="33" t="s">
        <v>13</v>
      </c>
      <c r="D125" s="29">
        <f t="shared" si="1"/>
        <v>1</v>
      </c>
      <c r="E125" s="29" t="s">
        <v>14</v>
      </c>
      <c r="F125" s="29" t="s">
        <v>24</v>
      </c>
      <c r="G125" s="29"/>
    </row>
    <row r="126" spans="1:7" s="30" customFormat="1" ht="129.6" x14ac:dyDescent="0.3">
      <c r="A126" s="28" t="s">
        <v>144</v>
      </c>
      <c r="B126" s="29" t="s">
        <v>20</v>
      </c>
      <c r="C126" s="29" t="s">
        <v>20</v>
      </c>
      <c r="D126" s="29">
        <f t="shared" si="1"/>
        <v>1</v>
      </c>
      <c r="E126" s="29" t="s">
        <v>14</v>
      </c>
      <c r="F126" s="29" t="s">
        <v>22</v>
      </c>
      <c r="G126" s="29"/>
    </row>
    <row r="127" spans="1:7" s="30" customFormat="1" ht="100.8" x14ac:dyDescent="0.3">
      <c r="A127" s="32" t="s">
        <v>145</v>
      </c>
      <c r="B127" s="33" t="s">
        <v>20</v>
      </c>
      <c r="C127" s="33" t="s">
        <v>20</v>
      </c>
      <c r="D127" s="29">
        <f t="shared" si="1"/>
        <v>1</v>
      </c>
      <c r="E127" s="29" t="s">
        <v>14</v>
      </c>
      <c r="F127" s="29" t="s">
        <v>24</v>
      </c>
      <c r="G127" s="29"/>
    </row>
    <row r="128" spans="1:7" s="30" customFormat="1" ht="100.8" x14ac:dyDescent="0.3">
      <c r="A128" s="32" t="s">
        <v>146</v>
      </c>
      <c r="B128" s="33" t="s">
        <v>20</v>
      </c>
      <c r="C128" s="33" t="s">
        <v>20</v>
      </c>
      <c r="D128" s="29">
        <f t="shared" si="1"/>
        <v>1</v>
      </c>
      <c r="E128" s="29" t="s">
        <v>14</v>
      </c>
      <c r="F128" s="29" t="s">
        <v>24</v>
      </c>
      <c r="G128" s="29"/>
    </row>
    <row r="129" spans="1:7" s="30" customFormat="1" ht="86.4" x14ac:dyDescent="0.3">
      <c r="A129" s="32" t="s">
        <v>147</v>
      </c>
      <c r="B129" s="33" t="s">
        <v>13</v>
      </c>
      <c r="C129" s="33" t="s">
        <v>31</v>
      </c>
      <c r="D129" s="29">
        <f t="shared" si="1"/>
        <v>0</v>
      </c>
      <c r="E129" s="29" t="s">
        <v>14</v>
      </c>
      <c r="F129" s="29" t="s">
        <v>15</v>
      </c>
      <c r="G129" s="29"/>
    </row>
    <row r="130" spans="1:7" s="30" customFormat="1" ht="144" x14ac:dyDescent="0.3">
      <c r="A130" s="28" t="s">
        <v>148</v>
      </c>
      <c r="B130" s="29" t="s">
        <v>21</v>
      </c>
      <c r="C130" s="29" t="s">
        <v>21</v>
      </c>
      <c r="D130" s="29">
        <f t="shared" si="1"/>
        <v>1</v>
      </c>
      <c r="E130" s="29" t="s">
        <v>14</v>
      </c>
      <c r="F130" s="29" t="s">
        <v>22</v>
      </c>
      <c r="G130" s="29"/>
    </row>
    <row r="131" spans="1:7" s="30" customFormat="1" ht="316.8" x14ac:dyDescent="0.3">
      <c r="A131" s="28" t="s">
        <v>149</v>
      </c>
      <c r="B131" s="29" t="s">
        <v>31</v>
      </c>
      <c r="C131" s="29" t="s">
        <v>20</v>
      </c>
      <c r="D131" s="29">
        <f t="shared" ref="D131:D194" si="2">IF(B131=C131,1,0)</f>
        <v>0</v>
      </c>
      <c r="E131" s="29" t="s">
        <v>17</v>
      </c>
      <c r="F131" s="29" t="s">
        <v>24</v>
      </c>
      <c r="G131" s="29" t="s">
        <v>18</v>
      </c>
    </row>
    <row r="132" spans="1:7" s="30" customFormat="1" ht="72" x14ac:dyDescent="0.3">
      <c r="A132" s="28" t="s">
        <v>150</v>
      </c>
      <c r="B132" s="29" t="s">
        <v>13</v>
      </c>
      <c r="C132" s="29" t="s">
        <v>13</v>
      </c>
      <c r="D132" s="29">
        <f t="shared" si="2"/>
        <v>1</v>
      </c>
      <c r="E132" s="29" t="s">
        <v>17</v>
      </c>
      <c r="F132" s="29" t="s">
        <v>24</v>
      </c>
      <c r="G132" s="29" t="s">
        <v>27</v>
      </c>
    </row>
    <row r="133" spans="1:7" s="30" customFormat="1" ht="72" x14ac:dyDescent="0.3">
      <c r="A133" s="28" t="s">
        <v>151</v>
      </c>
      <c r="B133" s="29" t="s">
        <v>20</v>
      </c>
      <c r="C133" s="29" t="s">
        <v>20</v>
      </c>
      <c r="D133" s="29">
        <f t="shared" si="2"/>
        <v>1</v>
      </c>
      <c r="E133" s="29" t="s">
        <v>14</v>
      </c>
      <c r="F133" s="29" t="s">
        <v>44</v>
      </c>
      <c r="G133" s="29"/>
    </row>
    <row r="134" spans="1:7" s="30" customFormat="1" ht="302.39999999999998" x14ac:dyDescent="0.3">
      <c r="A134" s="28" t="s">
        <v>152</v>
      </c>
      <c r="B134" s="29" t="s">
        <v>13</v>
      </c>
      <c r="C134" s="29" t="s">
        <v>13</v>
      </c>
      <c r="D134" s="29">
        <f t="shared" si="2"/>
        <v>1</v>
      </c>
      <c r="E134" s="29" t="s">
        <v>17</v>
      </c>
      <c r="F134" s="29" t="s">
        <v>24</v>
      </c>
      <c r="G134" s="29" t="s">
        <v>18</v>
      </c>
    </row>
    <row r="135" spans="1:7" s="30" customFormat="1" ht="144" x14ac:dyDescent="0.3">
      <c r="A135" s="28" t="s">
        <v>153</v>
      </c>
      <c r="B135" s="29" t="s">
        <v>13</v>
      </c>
      <c r="C135" s="29" t="s">
        <v>21</v>
      </c>
      <c r="D135" s="29">
        <f t="shared" si="2"/>
        <v>0</v>
      </c>
      <c r="E135" s="29" t="s">
        <v>17</v>
      </c>
      <c r="F135" s="29" t="s">
        <v>24</v>
      </c>
      <c r="G135" s="29" t="s">
        <v>27</v>
      </c>
    </row>
    <row r="136" spans="1:7" s="30" customFormat="1" ht="172.8" x14ac:dyDescent="0.3">
      <c r="A136" s="28" t="s">
        <v>154</v>
      </c>
      <c r="B136" s="29" t="s">
        <v>31</v>
      </c>
      <c r="C136" s="29" t="s">
        <v>31</v>
      </c>
      <c r="D136" s="29">
        <f t="shared" si="2"/>
        <v>1</v>
      </c>
      <c r="E136" s="29" t="s">
        <v>17</v>
      </c>
      <c r="F136" s="29" t="s">
        <v>15</v>
      </c>
      <c r="G136" s="29" t="s">
        <v>18</v>
      </c>
    </row>
    <row r="137" spans="1:7" s="30" customFormat="1" ht="115.2" x14ac:dyDescent="0.3">
      <c r="A137" s="28" t="s">
        <v>155</v>
      </c>
      <c r="B137" s="29" t="s">
        <v>21</v>
      </c>
      <c r="C137" s="29" t="s">
        <v>21</v>
      </c>
      <c r="D137" s="29">
        <f t="shared" si="2"/>
        <v>1</v>
      </c>
      <c r="E137" s="29" t="s">
        <v>14</v>
      </c>
      <c r="F137" s="29" t="s">
        <v>22</v>
      </c>
      <c r="G137" s="29"/>
    </row>
    <row r="138" spans="1:7" s="30" customFormat="1" ht="86.4" x14ac:dyDescent="0.3">
      <c r="A138" s="28" t="s">
        <v>156</v>
      </c>
      <c r="B138" s="29" t="s">
        <v>13</v>
      </c>
      <c r="C138" s="29" t="s">
        <v>13</v>
      </c>
      <c r="D138" s="29">
        <f t="shared" si="2"/>
        <v>1</v>
      </c>
      <c r="E138" s="29" t="s">
        <v>14</v>
      </c>
      <c r="F138" s="29" t="s">
        <v>22</v>
      </c>
      <c r="G138" s="29"/>
    </row>
    <row r="139" spans="1:7" s="30" customFormat="1" ht="86.4" x14ac:dyDescent="0.3">
      <c r="A139" s="28" t="s">
        <v>157</v>
      </c>
      <c r="B139" s="29" t="s">
        <v>31</v>
      </c>
      <c r="C139" s="29" t="s">
        <v>31</v>
      </c>
      <c r="D139" s="29">
        <f t="shared" si="2"/>
        <v>1</v>
      </c>
      <c r="E139" s="29" t="s">
        <v>14</v>
      </c>
      <c r="F139" s="29" t="s">
        <v>15</v>
      </c>
      <c r="G139" s="29"/>
    </row>
    <row r="140" spans="1:7" s="30" customFormat="1" ht="187.2" x14ac:dyDescent="0.3">
      <c r="A140" s="28" t="s">
        <v>158</v>
      </c>
      <c r="B140" s="29" t="s">
        <v>13</v>
      </c>
      <c r="C140" s="29" t="s">
        <v>13</v>
      </c>
      <c r="D140" s="29">
        <f t="shared" si="2"/>
        <v>1</v>
      </c>
      <c r="E140" s="29" t="s">
        <v>14</v>
      </c>
      <c r="F140" s="29" t="s">
        <v>22</v>
      </c>
      <c r="G140" s="29"/>
    </row>
    <row r="141" spans="1:7" s="30" customFormat="1" ht="72" x14ac:dyDescent="0.3">
      <c r="A141" s="28" t="s">
        <v>159</v>
      </c>
      <c r="B141" s="29" t="s">
        <v>20</v>
      </c>
      <c r="C141" s="29" t="s">
        <v>20</v>
      </c>
      <c r="D141" s="29">
        <f t="shared" si="2"/>
        <v>1</v>
      </c>
      <c r="E141" s="29" t="s">
        <v>14</v>
      </c>
      <c r="F141" s="29" t="s">
        <v>44</v>
      </c>
      <c r="G141" s="29"/>
    </row>
    <row r="142" spans="1:7" s="30" customFormat="1" ht="72" x14ac:dyDescent="0.3">
      <c r="A142" s="32" t="s">
        <v>160</v>
      </c>
      <c r="B142" s="33" t="s">
        <v>20</v>
      </c>
      <c r="C142" s="33" t="s">
        <v>20</v>
      </c>
      <c r="D142" s="29">
        <f t="shared" si="2"/>
        <v>1</v>
      </c>
      <c r="E142" s="29" t="s">
        <v>14</v>
      </c>
      <c r="F142" s="29" t="s">
        <v>15</v>
      </c>
      <c r="G142" s="29"/>
    </row>
    <row r="143" spans="1:7" s="30" customFormat="1" ht="28.8" x14ac:dyDescent="0.3">
      <c r="A143" s="28" t="s">
        <v>161</v>
      </c>
      <c r="B143" s="29" t="s">
        <v>13</v>
      </c>
      <c r="C143" s="29" t="s">
        <v>13</v>
      </c>
      <c r="D143" s="29">
        <f t="shared" si="2"/>
        <v>1</v>
      </c>
      <c r="E143" s="29" t="s">
        <v>17</v>
      </c>
      <c r="F143" s="29" t="s">
        <v>24</v>
      </c>
      <c r="G143" s="29" t="s">
        <v>27</v>
      </c>
    </row>
    <row r="144" spans="1:7" s="30" customFormat="1" ht="86.4" x14ac:dyDescent="0.3">
      <c r="A144" s="32" t="s">
        <v>162</v>
      </c>
      <c r="B144" s="33" t="s">
        <v>20</v>
      </c>
      <c r="C144" s="33" t="s">
        <v>13</v>
      </c>
      <c r="D144" s="29">
        <f t="shared" si="2"/>
        <v>0</v>
      </c>
      <c r="E144" s="29" t="s">
        <v>14</v>
      </c>
      <c r="F144" s="29" t="s">
        <v>15</v>
      </c>
      <c r="G144" s="29"/>
    </row>
    <row r="145" spans="1:7" s="30" customFormat="1" ht="129.6" x14ac:dyDescent="0.3">
      <c r="A145" s="34" t="s">
        <v>163</v>
      </c>
      <c r="B145" s="29" t="s">
        <v>20</v>
      </c>
      <c r="C145" s="29" t="s">
        <v>20</v>
      </c>
      <c r="D145" s="29">
        <f t="shared" si="2"/>
        <v>1</v>
      </c>
      <c r="E145" s="29" t="s">
        <v>14</v>
      </c>
      <c r="F145" s="29" t="s">
        <v>22</v>
      </c>
      <c r="G145" s="29"/>
    </row>
    <row r="146" spans="1:7" s="30" customFormat="1" ht="72" x14ac:dyDescent="0.3">
      <c r="A146" s="32" t="s">
        <v>164</v>
      </c>
      <c r="B146" s="33" t="s">
        <v>20</v>
      </c>
      <c r="C146" s="33" t="s">
        <v>20</v>
      </c>
      <c r="D146" s="29">
        <f t="shared" si="2"/>
        <v>1</v>
      </c>
      <c r="E146" s="29" t="s">
        <v>14</v>
      </c>
      <c r="F146" s="29" t="s">
        <v>15</v>
      </c>
      <c r="G146" s="29"/>
    </row>
    <row r="147" spans="1:7" s="30" customFormat="1" ht="57.6" x14ac:dyDescent="0.3">
      <c r="A147" s="32" t="s">
        <v>165</v>
      </c>
      <c r="B147" s="33" t="s">
        <v>13</v>
      </c>
      <c r="C147" s="33" t="s">
        <v>13</v>
      </c>
      <c r="D147" s="29">
        <f t="shared" si="2"/>
        <v>1</v>
      </c>
      <c r="E147" s="29" t="s">
        <v>14</v>
      </c>
      <c r="F147" s="29" t="s">
        <v>15</v>
      </c>
      <c r="G147" s="29"/>
    </row>
    <row r="148" spans="1:7" s="30" customFormat="1" ht="57.6" x14ac:dyDescent="0.3">
      <c r="A148" s="28" t="s">
        <v>166</v>
      </c>
      <c r="B148" s="29" t="s">
        <v>20</v>
      </c>
      <c r="C148" s="29" t="s">
        <v>21</v>
      </c>
      <c r="D148" s="29">
        <f t="shared" si="2"/>
        <v>0</v>
      </c>
      <c r="E148" s="29" t="s">
        <v>14</v>
      </c>
      <c r="F148" s="29" t="s">
        <v>15</v>
      </c>
      <c r="G148" s="29"/>
    </row>
    <row r="149" spans="1:7" s="30" customFormat="1" ht="86.4" x14ac:dyDescent="0.3">
      <c r="A149" s="28" t="s">
        <v>167</v>
      </c>
      <c r="B149" s="29" t="s">
        <v>13</v>
      </c>
      <c r="C149" s="29" t="s">
        <v>31</v>
      </c>
      <c r="D149" s="29">
        <f t="shared" si="2"/>
        <v>0</v>
      </c>
      <c r="E149" s="29" t="s">
        <v>14</v>
      </c>
      <c r="F149" s="29" t="s">
        <v>24</v>
      </c>
      <c r="G149" s="29"/>
    </row>
    <row r="150" spans="1:7" s="30" customFormat="1" ht="115.2" x14ac:dyDescent="0.3">
      <c r="A150" s="28" t="s">
        <v>168</v>
      </c>
      <c r="B150" s="29" t="s">
        <v>31</v>
      </c>
      <c r="C150" s="29" t="s">
        <v>31</v>
      </c>
      <c r="D150" s="29">
        <f t="shared" si="2"/>
        <v>1</v>
      </c>
      <c r="E150" s="29" t="s">
        <v>17</v>
      </c>
      <c r="F150" s="29" t="s">
        <v>22</v>
      </c>
      <c r="G150" s="29" t="s">
        <v>27</v>
      </c>
    </row>
    <row r="151" spans="1:7" s="30" customFormat="1" ht="409.6" x14ac:dyDescent="0.3">
      <c r="A151" s="31" t="s">
        <v>169</v>
      </c>
      <c r="B151" s="29" t="s">
        <v>31</v>
      </c>
      <c r="C151" s="29" t="s">
        <v>31</v>
      </c>
      <c r="D151" s="29">
        <f t="shared" si="2"/>
        <v>1</v>
      </c>
      <c r="E151" s="29" t="s">
        <v>17</v>
      </c>
      <c r="F151" s="29" t="s">
        <v>15</v>
      </c>
      <c r="G151" s="29" t="s">
        <v>75</v>
      </c>
    </row>
    <row r="152" spans="1:7" s="30" customFormat="1" ht="57.6" x14ac:dyDescent="0.3">
      <c r="A152" s="28" t="s">
        <v>52</v>
      </c>
      <c r="B152" s="29" t="s">
        <v>20</v>
      </c>
      <c r="C152" s="29" t="s">
        <v>20</v>
      </c>
      <c r="D152" s="29">
        <f t="shared" si="2"/>
        <v>1</v>
      </c>
      <c r="E152" s="29" t="s">
        <v>17</v>
      </c>
      <c r="F152" s="29" t="s">
        <v>24</v>
      </c>
      <c r="G152" s="29" t="s">
        <v>27</v>
      </c>
    </row>
    <row r="153" spans="1:7" s="30" customFormat="1" ht="57.6" x14ac:dyDescent="0.3">
      <c r="A153" s="28" t="s">
        <v>170</v>
      </c>
      <c r="B153" s="29" t="s">
        <v>20</v>
      </c>
      <c r="C153" s="29" t="s">
        <v>20</v>
      </c>
      <c r="D153" s="29">
        <f t="shared" si="2"/>
        <v>1</v>
      </c>
      <c r="E153" s="29" t="s">
        <v>17</v>
      </c>
      <c r="F153" s="29" t="s">
        <v>15</v>
      </c>
      <c r="G153" s="29" t="s">
        <v>27</v>
      </c>
    </row>
    <row r="154" spans="1:7" s="30" customFormat="1" ht="72" x14ac:dyDescent="0.3">
      <c r="A154" s="32" t="s">
        <v>171</v>
      </c>
      <c r="B154" s="33" t="s">
        <v>20</v>
      </c>
      <c r="C154" s="33" t="s">
        <v>20</v>
      </c>
      <c r="D154" s="29">
        <f t="shared" si="2"/>
        <v>1</v>
      </c>
      <c r="E154" s="29" t="s">
        <v>14</v>
      </c>
      <c r="F154" s="29" t="s">
        <v>24</v>
      </c>
      <c r="G154" s="29"/>
    </row>
    <row r="155" spans="1:7" s="30" customFormat="1" ht="86.4" x14ac:dyDescent="0.3">
      <c r="A155" s="32" t="s">
        <v>172</v>
      </c>
      <c r="B155" s="33" t="s">
        <v>20</v>
      </c>
      <c r="C155" s="33" t="s">
        <v>20</v>
      </c>
      <c r="D155" s="29">
        <f t="shared" si="2"/>
        <v>1</v>
      </c>
      <c r="E155" s="29" t="s">
        <v>14</v>
      </c>
      <c r="F155" s="29" t="s">
        <v>24</v>
      </c>
      <c r="G155" s="29"/>
    </row>
    <row r="156" spans="1:7" s="30" customFormat="1" ht="86.4" x14ac:dyDescent="0.3">
      <c r="A156" s="28" t="s">
        <v>173</v>
      </c>
      <c r="B156" s="29" t="s">
        <v>13</v>
      </c>
      <c r="C156" s="29" t="s">
        <v>13</v>
      </c>
      <c r="D156" s="29">
        <f t="shared" si="2"/>
        <v>1</v>
      </c>
      <c r="E156" s="29" t="s">
        <v>14</v>
      </c>
      <c r="F156" s="29" t="s">
        <v>44</v>
      </c>
      <c r="G156" s="29"/>
    </row>
    <row r="157" spans="1:7" s="30" customFormat="1" ht="57.6" x14ac:dyDescent="0.3">
      <c r="A157" s="28" t="s">
        <v>174</v>
      </c>
      <c r="B157" s="29" t="s">
        <v>13</v>
      </c>
      <c r="C157" s="29" t="s">
        <v>13</v>
      </c>
      <c r="D157" s="29">
        <f t="shared" si="2"/>
        <v>1</v>
      </c>
      <c r="E157" s="29" t="s">
        <v>17</v>
      </c>
      <c r="F157" s="29" t="s">
        <v>15</v>
      </c>
      <c r="G157" s="29" t="s">
        <v>18</v>
      </c>
    </row>
    <row r="158" spans="1:7" s="30" customFormat="1" ht="43.2" x14ac:dyDescent="0.3">
      <c r="A158" s="32" t="s">
        <v>175</v>
      </c>
      <c r="B158" s="33" t="s">
        <v>20</v>
      </c>
      <c r="C158" s="33" t="s">
        <v>20</v>
      </c>
      <c r="D158" s="29">
        <f t="shared" si="2"/>
        <v>1</v>
      </c>
      <c r="E158" s="29" t="s">
        <v>14</v>
      </c>
      <c r="F158" s="29" t="s">
        <v>15</v>
      </c>
      <c r="G158" s="29"/>
    </row>
    <row r="159" spans="1:7" s="30" customFormat="1" ht="129.6" x14ac:dyDescent="0.3">
      <c r="A159" s="28" t="s">
        <v>176</v>
      </c>
      <c r="B159" s="29" t="s">
        <v>13</v>
      </c>
      <c r="C159" s="29" t="s">
        <v>13</v>
      </c>
      <c r="D159" s="29">
        <f t="shared" si="2"/>
        <v>1</v>
      </c>
      <c r="E159" s="29" t="s">
        <v>14</v>
      </c>
      <c r="F159" s="29" t="s">
        <v>22</v>
      </c>
      <c r="G159" s="29"/>
    </row>
    <row r="160" spans="1:7" s="30" customFormat="1" ht="100.8" x14ac:dyDescent="0.3">
      <c r="A160" s="32" t="s">
        <v>177</v>
      </c>
      <c r="B160" s="33" t="s">
        <v>20</v>
      </c>
      <c r="C160" s="33" t="s">
        <v>20</v>
      </c>
      <c r="D160" s="29">
        <f t="shared" si="2"/>
        <v>1</v>
      </c>
      <c r="E160" s="29" t="s">
        <v>14</v>
      </c>
      <c r="F160" s="29" t="s">
        <v>24</v>
      </c>
      <c r="G160" s="29"/>
    </row>
    <row r="161" spans="1:7" s="30" customFormat="1" ht="72" x14ac:dyDescent="0.3">
      <c r="A161" s="28" t="s">
        <v>178</v>
      </c>
      <c r="B161" s="29" t="s">
        <v>20</v>
      </c>
      <c r="C161" s="29" t="s">
        <v>20</v>
      </c>
      <c r="D161" s="29">
        <f t="shared" si="2"/>
        <v>1</v>
      </c>
      <c r="E161" s="29" t="s">
        <v>14</v>
      </c>
      <c r="F161" s="29" t="s">
        <v>15</v>
      </c>
      <c r="G161" s="29"/>
    </row>
    <row r="162" spans="1:7" s="30" customFormat="1" ht="28.8" x14ac:dyDescent="0.3">
      <c r="A162" s="31" t="s">
        <v>161</v>
      </c>
      <c r="B162" s="29" t="s">
        <v>13</v>
      </c>
      <c r="C162" s="29" t="s">
        <v>13</v>
      </c>
      <c r="D162" s="29">
        <f t="shared" si="2"/>
        <v>1</v>
      </c>
      <c r="E162" s="29" t="s">
        <v>17</v>
      </c>
      <c r="F162" s="29" t="s">
        <v>24</v>
      </c>
      <c r="G162" s="29" t="s">
        <v>27</v>
      </c>
    </row>
    <row r="163" spans="1:7" s="30" customFormat="1" ht="158.4" x14ac:dyDescent="0.3">
      <c r="A163" s="28" t="s">
        <v>179</v>
      </c>
      <c r="B163" s="29" t="s">
        <v>31</v>
      </c>
      <c r="C163" s="29" t="s">
        <v>31</v>
      </c>
      <c r="D163" s="29">
        <f t="shared" si="2"/>
        <v>1</v>
      </c>
      <c r="E163" s="29" t="s">
        <v>14</v>
      </c>
      <c r="F163" s="29" t="s">
        <v>15</v>
      </c>
      <c r="G163" s="29"/>
    </row>
    <row r="164" spans="1:7" s="30" customFormat="1" ht="129.6" x14ac:dyDescent="0.3">
      <c r="A164" s="28" t="s">
        <v>180</v>
      </c>
      <c r="B164" s="29" t="s">
        <v>31</v>
      </c>
      <c r="C164" s="29" t="s">
        <v>31</v>
      </c>
      <c r="D164" s="29">
        <f t="shared" si="2"/>
        <v>1</v>
      </c>
      <c r="E164" s="29" t="s">
        <v>14</v>
      </c>
      <c r="F164" s="29" t="s">
        <v>22</v>
      </c>
      <c r="G164" s="29"/>
    </row>
    <row r="165" spans="1:7" s="30" customFormat="1" ht="409.6" x14ac:dyDescent="0.3">
      <c r="A165" s="31" t="s">
        <v>181</v>
      </c>
      <c r="B165" s="29" t="s">
        <v>31</v>
      </c>
      <c r="C165" s="29" t="s">
        <v>31</v>
      </c>
      <c r="D165" s="29">
        <f t="shared" si="2"/>
        <v>1</v>
      </c>
      <c r="E165" s="29" t="s">
        <v>17</v>
      </c>
      <c r="F165" s="29" t="s">
        <v>15</v>
      </c>
      <c r="G165" s="29" t="s">
        <v>75</v>
      </c>
    </row>
    <row r="166" spans="1:7" s="30" customFormat="1" ht="100.8" x14ac:dyDescent="0.3">
      <c r="A166" s="32" t="s">
        <v>182</v>
      </c>
      <c r="B166" s="33" t="s">
        <v>20</v>
      </c>
      <c r="C166" s="33" t="s">
        <v>20</v>
      </c>
      <c r="D166" s="29">
        <f t="shared" si="2"/>
        <v>1</v>
      </c>
      <c r="E166" s="29" t="s">
        <v>14</v>
      </c>
      <c r="F166" s="29" t="s">
        <v>15</v>
      </c>
      <c r="G166" s="29"/>
    </row>
    <row r="167" spans="1:7" s="30" customFormat="1" ht="86.4" x14ac:dyDescent="0.3">
      <c r="A167" s="32" t="s">
        <v>183</v>
      </c>
      <c r="B167" s="33" t="s">
        <v>20</v>
      </c>
      <c r="C167" s="33" t="s">
        <v>20</v>
      </c>
      <c r="D167" s="29">
        <f t="shared" si="2"/>
        <v>1</v>
      </c>
      <c r="E167" s="29" t="s">
        <v>14</v>
      </c>
      <c r="F167" s="29" t="s">
        <v>24</v>
      </c>
      <c r="G167" s="29"/>
    </row>
    <row r="168" spans="1:7" s="30" customFormat="1" ht="86.4" x14ac:dyDescent="0.3">
      <c r="A168" s="32" t="s">
        <v>184</v>
      </c>
      <c r="B168" s="33" t="s">
        <v>20</v>
      </c>
      <c r="C168" s="33" t="s">
        <v>20</v>
      </c>
      <c r="D168" s="29">
        <f t="shared" si="2"/>
        <v>1</v>
      </c>
      <c r="E168" s="29" t="s">
        <v>14</v>
      </c>
      <c r="F168" s="29" t="s">
        <v>24</v>
      </c>
      <c r="G168" s="29"/>
    </row>
    <row r="169" spans="1:7" s="30" customFormat="1" ht="409.6" x14ac:dyDescent="0.3">
      <c r="A169" s="31" t="s">
        <v>185</v>
      </c>
      <c r="B169" s="29" t="s">
        <v>31</v>
      </c>
      <c r="C169" s="29" t="s">
        <v>31</v>
      </c>
      <c r="D169" s="29">
        <f t="shared" si="2"/>
        <v>1</v>
      </c>
      <c r="E169" s="29" t="s">
        <v>17</v>
      </c>
      <c r="F169" s="29" t="s">
        <v>15</v>
      </c>
      <c r="G169" s="29" t="s">
        <v>75</v>
      </c>
    </row>
    <row r="170" spans="1:7" s="30" customFormat="1" ht="86.4" x14ac:dyDescent="0.3">
      <c r="A170" s="32" t="s">
        <v>186</v>
      </c>
      <c r="B170" s="33" t="s">
        <v>13</v>
      </c>
      <c r="C170" s="33" t="s">
        <v>13</v>
      </c>
      <c r="D170" s="29">
        <f t="shared" si="2"/>
        <v>1</v>
      </c>
      <c r="E170" s="29" t="s">
        <v>14</v>
      </c>
      <c r="F170" s="29" t="s">
        <v>22</v>
      </c>
      <c r="G170" s="29"/>
    </row>
    <row r="171" spans="1:7" s="30" customFormat="1" ht="57.6" x14ac:dyDescent="0.3">
      <c r="A171" s="28" t="s">
        <v>187</v>
      </c>
      <c r="B171" s="29" t="s">
        <v>13</v>
      </c>
      <c r="C171" s="29" t="s">
        <v>13</v>
      </c>
      <c r="D171" s="29">
        <f t="shared" si="2"/>
        <v>1</v>
      </c>
      <c r="E171" s="29" t="s">
        <v>17</v>
      </c>
      <c r="F171" s="29" t="s">
        <v>24</v>
      </c>
      <c r="G171" s="29" t="s">
        <v>27</v>
      </c>
    </row>
    <row r="172" spans="1:7" s="30" customFormat="1" ht="72" x14ac:dyDescent="0.3">
      <c r="A172" s="32" t="s">
        <v>188</v>
      </c>
      <c r="B172" s="33" t="s">
        <v>20</v>
      </c>
      <c r="C172" s="33" t="s">
        <v>20</v>
      </c>
      <c r="D172" s="29">
        <f t="shared" si="2"/>
        <v>1</v>
      </c>
      <c r="E172" s="29" t="s">
        <v>14</v>
      </c>
      <c r="F172" s="29" t="s">
        <v>15</v>
      </c>
      <c r="G172" s="29"/>
    </row>
    <row r="173" spans="1:7" s="30" customFormat="1" ht="172.8" x14ac:dyDescent="0.3">
      <c r="A173" s="28" t="s">
        <v>189</v>
      </c>
      <c r="B173" s="29" t="s">
        <v>13</v>
      </c>
      <c r="C173" s="29" t="s">
        <v>13</v>
      </c>
      <c r="D173" s="29">
        <f t="shared" si="2"/>
        <v>1</v>
      </c>
      <c r="E173" s="29" t="s">
        <v>17</v>
      </c>
      <c r="F173" s="29" t="s">
        <v>24</v>
      </c>
      <c r="G173" s="29" t="s">
        <v>27</v>
      </c>
    </row>
    <row r="174" spans="1:7" s="30" customFormat="1" ht="316.8" x14ac:dyDescent="0.3">
      <c r="A174" s="28" t="s">
        <v>190</v>
      </c>
      <c r="B174" s="29" t="s">
        <v>21</v>
      </c>
      <c r="C174" s="29" t="s">
        <v>21</v>
      </c>
      <c r="D174" s="29">
        <f t="shared" si="2"/>
        <v>1</v>
      </c>
      <c r="E174" s="29" t="s">
        <v>14</v>
      </c>
      <c r="F174" s="29" t="s">
        <v>22</v>
      </c>
      <c r="G174" s="29"/>
    </row>
    <row r="175" spans="1:7" s="30" customFormat="1" ht="100.8" x14ac:dyDescent="0.3">
      <c r="A175" s="28" t="s">
        <v>191</v>
      </c>
      <c r="B175" s="29" t="s">
        <v>21</v>
      </c>
      <c r="C175" s="29" t="s">
        <v>21</v>
      </c>
      <c r="D175" s="29">
        <f t="shared" si="2"/>
        <v>1</v>
      </c>
      <c r="E175" s="29" t="s">
        <v>14</v>
      </c>
      <c r="F175" s="29" t="s">
        <v>22</v>
      </c>
      <c r="G175" s="29"/>
    </row>
    <row r="176" spans="1:7" s="30" customFormat="1" ht="115.2" x14ac:dyDescent="0.3">
      <c r="A176" s="28" t="s">
        <v>192</v>
      </c>
      <c r="B176" s="29" t="s">
        <v>20</v>
      </c>
      <c r="C176" s="29" t="s">
        <v>20</v>
      </c>
      <c r="D176" s="29">
        <f t="shared" si="2"/>
        <v>1</v>
      </c>
      <c r="E176" s="29" t="s">
        <v>14</v>
      </c>
      <c r="F176" s="29" t="s">
        <v>22</v>
      </c>
      <c r="G176" s="29"/>
    </row>
    <row r="177" spans="1:7" s="30" customFormat="1" ht="158.4" x14ac:dyDescent="0.3">
      <c r="A177" s="28" t="s">
        <v>193</v>
      </c>
      <c r="B177" s="29" t="s">
        <v>13</v>
      </c>
      <c r="C177" s="29" t="s">
        <v>13</v>
      </c>
      <c r="D177" s="29">
        <f t="shared" si="2"/>
        <v>1</v>
      </c>
      <c r="E177" s="29" t="s">
        <v>17</v>
      </c>
      <c r="F177" s="29" t="s">
        <v>15</v>
      </c>
      <c r="G177" s="29" t="s">
        <v>18</v>
      </c>
    </row>
    <row r="178" spans="1:7" s="30" customFormat="1" ht="100.8" x14ac:dyDescent="0.3">
      <c r="A178" s="32" t="s">
        <v>194</v>
      </c>
      <c r="B178" s="33" t="s">
        <v>13</v>
      </c>
      <c r="C178" s="33" t="s">
        <v>13</v>
      </c>
      <c r="D178" s="29">
        <f t="shared" si="2"/>
        <v>1</v>
      </c>
      <c r="E178" s="29" t="s">
        <v>14</v>
      </c>
      <c r="F178" s="29" t="s">
        <v>22</v>
      </c>
      <c r="G178" s="29"/>
    </row>
    <row r="179" spans="1:7" s="30" customFormat="1" ht="86.4" x14ac:dyDescent="0.3">
      <c r="A179" s="32" t="s">
        <v>195</v>
      </c>
      <c r="B179" s="33" t="s">
        <v>31</v>
      </c>
      <c r="C179" s="33" t="s">
        <v>31</v>
      </c>
      <c r="D179" s="29">
        <f t="shared" si="2"/>
        <v>1</v>
      </c>
      <c r="E179" s="29" t="s">
        <v>14</v>
      </c>
      <c r="F179" s="29" t="s">
        <v>15</v>
      </c>
      <c r="G179" s="29"/>
    </row>
    <row r="180" spans="1:7" s="30" customFormat="1" ht="158.4" x14ac:dyDescent="0.3">
      <c r="A180" s="28" t="s">
        <v>196</v>
      </c>
      <c r="B180" s="29" t="s">
        <v>20</v>
      </c>
      <c r="C180" s="29" t="s">
        <v>20</v>
      </c>
      <c r="D180" s="29">
        <f t="shared" si="2"/>
        <v>1</v>
      </c>
      <c r="E180" s="29" t="s">
        <v>17</v>
      </c>
      <c r="F180" s="29" t="s">
        <v>15</v>
      </c>
      <c r="G180" s="29" t="s">
        <v>18</v>
      </c>
    </row>
    <row r="181" spans="1:7" s="30" customFormat="1" ht="57.6" x14ac:dyDescent="0.3">
      <c r="A181" s="28" t="s">
        <v>197</v>
      </c>
      <c r="B181" s="29" t="s">
        <v>20</v>
      </c>
      <c r="C181" s="29" t="s">
        <v>20</v>
      </c>
      <c r="D181" s="29">
        <f t="shared" si="2"/>
        <v>1</v>
      </c>
      <c r="E181" s="29" t="s">
        <v>17</v>
      </c>
      <c r="F181" s="29" t="s">
        <v>24</v>
      </c>
      <c r="G181" s="29" t="s">
        <v>27</v>
      </c>
    </row>
    <row r="182" spans="1:7" s="30" customFormat="1" ht="216" x14ac:dyDescent="0.3">
      <c r="A182" s="28" t="s">
        <v>198</v>
      </c>
      <c r="B182" s="29" t="s">
        <v>20</v>
      </c>
      <c r="C182" s="29" t="s">
        <v>20</v>
      </c>
      <c r="D182" s="29">
        <f t="shared" si="2"/>
        <v>1</v>
      </c>
      <c r="E182" s="29" t="s">
        <v>17</v>
      </c>
      <c r="F182" s="29" t="s">
        <v>24</v>
      </c>
      <c r="G182" s="29" t="s">
        <v>18</v>
      </c>
    </row>
    <row r="183" spans="1:7" s="30" customFormat="1" ht="100.8" x14ac:dyDescent="0.3">
      <c r="A183" s="32" t="s">
        <v>199</v>
      </c>
      <c r="B183" s="33" t="s">
        <v>31</v>
      </c>
      <c r="C183" s="33" t="s">
        <v>31</v>
      </c>
      <c r="D183" s="29">
        <f t="shared" si="2"/>
        <v>1</v>
      </c>
      <c r="E183" s="29" t="s">
        <v>14</v>
      </c>
      <c r="F183" s="29" t="s">
        <v>24</v>
      </c>
      <c r="G183" s="29"/>
    </row>
    <row r="184" spans="1:7" s="30" customFormat="1" ht="158.4" x14ac:dyDescent="0.3">
      <c r="A184" s="28" t="s">
        <v>200</v>
      </c>
      <c r="B184" s="29" t="s">
        <v>20</v>
      </c>
      <c r="C184" s="29" t="s">
        <v>20</v>
      </c>
      <c r="D184" s="29">
        <f t="shared" si="2"/>
        <v>1</v>
      </c>
      <c r="E184" s="29" t="s">
        <v>17</v>
      </c>
      <c r="F184" s="29" t="s">
        <v>24</v>
      </c>
      <c r="G184" s="29" t="s">
        <v>18</v>
      </c>
    </row>
    <row r="185" spans="1:7" s="30" customFormat="1" ht="57.6" x14ac:dyDescent="0.3">
      <c r="A185" s="32" t="s">
        <v>201</v>
      </c>
      <c r="B185" s="33" t="s">
        <v>13</v>
      </c>
      <c r="C185" s="33" t="s">
        <v>13</v>
      </c>
      <c r="D185" s="29">
        <f t="shared" si="2"/>
        <v>1</v>
      </c>
      <c r="E185" s="29" t="s">
        <v>14</v>
      </c>
      <c r="F185" s="29" t="s">
        <v>15</v>
      </c>
      <c r="G185" s="29"/>
    </row>
    <row r="186" spans="1:7" s="30" customFormat="1" ht="288" x14ac:dyDescent="0.3">
      <c r="A186" s="31" t="s">
        <v>202</v>
      </c>
      <c r="B186" s="29" t="s">
        <v>13</v>
      </c>
      <c r="C186" s="29" t="s">
        <v>20</v>
      </c>
      <c r="D186" s="29">
        <f t="shared" si="2"/>
        <v>0</v>
      </c>
      <c r="E186" s="29" t="s">
        <v>17</v>
      </c>
      <c r="F186" s="29" t="s">
        <v>22</v>
      </c>
      <c r="G186" s="29" t="s">
        <v>18</v>
      </c>
    </row>
    <row r="187" spans="1:7" s="30" customFormat="1" ht="187.2" x14ac:dyDescent="0.3">
      <c r="A187" s="28" t="s">
        <v>203</v>
      </c>
      <c r="B187" s="29" t="s">
        <v>31</v>
      </c>
      <c r="C187" s="29" t="s">
        <v>31</v>
      </c>
      <c r="D187" s="29">
        <f t="shared" si="2"/>
        <v>1</v>
      </c>
      <c r="E187" s="29" t="s">
        <v>17</v>
      </c>
      <c r="F187" s="29" t="s">
        <v>24</v>
      </c>
      <c r="G187" s="29" t="s">
        <v>27</v>
      </c>
    </row>
    <row r="188" spans="1:7" s="30" customFormat="1" ht="100.8" x14ac:dyDescent="0.3">
      <c r="A188" s="32" t="s">
        <v>204</v>
      </c>
      <c r="B188" s="33" t="s">
        <v>13</v>
      </c>
      <c r="C188" s="33" t="s">
        <v>13</v>
      </c>
      <c r="D188" s="29">
        <f t="shared" si="2"/>
        <v>1</v>
      </c>
      <c r="E188" s="29" t="s">
        <v>14</v>
      </c>
      <c r="F188" s="29" t="s">
        <v>24</v>
      </c>
      <c r="G188" s="29"/>
    </row>
    <row r="189" spans="1:7" s="30" customFormat="1" ht="86.4" x14ac:dyDescent="0.3">
      <c r="A189" s="32" t="s">
        <v>205</v>
      </c>
      <c r="B189" s="33" t="s">
        <v>13</v>
      </c>
      <c r="C189" s="33" t="s">
        <v>13</v>
      </c>
      <c r="D189" s="29">
        <f t="shared" si="2"/>
        <v>1</v>
      </c>
      <c r="E189" s="29" t="s">
        <v>14</v>
      </c>
      <c r="F189" s="29" t="s">
        <v>15</v>
      </c>
      <c r="G189" s="29"/>
    </row>
    <row r="190" spans="1:7" s="30" customFormat="1" ht="43.2" x14ac:dyDescent="0.3">
      <c r="A190" s="28" t="s">
        <v>206</v>
      </c>
      <c r="B190" s="29" t="s">
        <v>20</v>
      </c>
      <c r="C190" s="29" t="s">
        <v>20</v>
      </c>
      <c r="D190" s="29">
        <f t="shared" si="2"/>
        <v>1</v>
      </c>
      <c r="E190" s="29" t="s">
        <v>14</v>
      </c>
      <c r="F190" s="29" t="s">
        <v>15</v>
      </c>
      <c r="G190" s="29"/>
    </row>
    <row r="191" spans="1:7" s="30" customFormat="1" ht="86.4" x14ac:dyDescent="0.3">
      <c r="A191" s="28" t="s">
        <v>207</v>
      </c>
      <c r="B191" s="29" t="s">
        <v>31</v>
      </c>
      <c r="C191" s="29" t="s">
        <v>31</v>
      </c>
      <c r="D191" s="29">
        <f t="shared" si="2"/>
        <v>1</v>
      </c>
      <c r="E191" s="29" t="s">
        <v>14</v>
      </c>
      <c r="F191" s="29" t="s">
        <v>44</v>
      </c>
      <c r="G191" s="29"/>
    </row>
    <row r="192" spans="1:7" s="30" customFormat="1" ht="72" x14ac:dyDescent="0.3">
      <c r="A192" s="32" t="s">
        <v>208</v>
      </c>
      <c r="B192" s="33" t="s">
        <v>13</v>
      </c>
      <c r="C192" s="33" t="s">
        <v>13</v>
      </c>
      <c r="D192" s="29">
        <f t="shared" si="2"/>
        <v>1</v>
      </c>
      <c r="E192" s="29" t="s">
        <v>14</v>
      </c>
      <c r="F192" s="29" t="s">
        <v>24</v>
      </c>
      <c r="G192" s="29"/>
    </row>
    <row r="193" spans="1:7" s="30" customFormat="1" ht="409.6" x14ac:dyDescent="0.3">
      <c r="A193" s="31" t="s">
        <v>209</v>
      </c>
      <c r="B193" s="29" t="s">
        <v>20</v>
      </c>
      <c r="C193" s="29" t="s">
        <v>20</v>
      </c>
      <c r="D193" s="29">
        <f t="shared" si="2"/>
        <v>1</v>
      </c>
      <c r="E193" s="29" t="s">
        <v>17</v>
      </c>
      <c r="F193" s="29" t="s">
        <v>15</v>
      </c>
      <c r="G193" s="29" t="s">
        <v>75</v>
      </c>
    </row>
    <row r="194" spans="1:7" s="30" customFormat="1" ht="100.8" x14ac:dyDescent="0.3">
      <c r="A194" s="32" t="s">
        <v>210</v>
      </c>
      <c r="B194" s="33" t="s">
        <v>13</v>
      </c>
      <c r="C194" s="33" t="s">
        <v>13</v>
      </c>
      <c r="D194" s="29">
        <f t="shared" si="2"/>
        <v>1</v>
      </c>
      <c r="E194" s="29" t="s">
        <v>14</v>
      </c>
      <c r="F194" s="29" t="s">
        <v>24</v>
      </c>
      <c r="G194" s="29"/>
    </row>
    <row r="195" spans="1:7" s="30" customFormat="1" ht="187.2" x14ac:dyDescent="0.3">
      <c r="A195" s="28" t="s">
        <v>211</v>
      </c>
      <c r="B195" s="29" t="s">
        <v>31</v>
      </c>
      <c r="C195" s="29" t="s">
        <v>31</v>
      </c>
      <c r="D195" s="29">
        <f t="shared" ref="D195:D258" si="3">IF(B195=C195,1,0)</f>
        <v>1</v>
      </c>
      <c r="E195" s="29" t="s">
        <v>14</v>
      </c>
      <c r="F195" s="29" t="s">
        <v>22</v>
      </c>
      <c r="G195" s="29"/>
    </row>
    <row r="196" spans="1:7" s="30" customFormat="1" ht="244.8" x14ac:dyDescent="0.3">
      <c r="A196" s="28" t="s">
        <v>212</v>
      </c>
      <c r="B196" s="29" t="s">
        <v>20</v>
      </c>
      <c r="C196" s="29" t="s">
        <v>31</v>
      </c>
      <c r="D196" s="29">
        <f t="shared" si="3"/>
        <v>0</v>
      </c>
      <c r="E196" s="29" t="s">
        <v>17</v>
      </c>
      <c r="F196" s="29" t="s">
        <v>15</v>
      </c>
      <c r="G196" s="29" t="s">
        <v>18</v>
      </c>
    </row>
    <row r="197" spans="1:7" s="30" customFormat="1" ht="86.4" x14ac:dyDescent="0.3">
      <c r="A197" s="28" t="s">
        <v>213</v>
      </c>
      <c r="B197" s="29" t="s">
        <v>21</v>
      </c>
      <c r="C197" s="29" t="s">
        <v>21</v>
      </c>
      <c r="D197" s="29">
        <f t="shared" si="3"/>
        <v>1</v>
      </c>
      <c r="E197" s="29" t="s">
        <v>14</v>
      </c>
      <c r="F197" s="29" t="s">
        <v>22</v>
      </c>
      <c r="G197" s="29"/>
    </row>
    <row r="198" spans="1:7" s="30" customFormat="1" ht="86.4" x14ac:dyDescent="0.3">
      <c r="A198" s="32" t="s">
        <v>214</v>
      </c>
      <c r="B198" s="33" t="s">
        <v>13</v>
      </c>
      <c r="C198" s="33" t="s">
        <v>13</v>
      </c>
      <c r="D198" s="29">
        <f t="shared" si="3"/>
        <v>1</v>
      </c>
      <c r="E198" s="29" t="s">
        <v>14</v>
      </c>
      <c r="F198" s="29" t="s">
        <v>22</v>
      </c>
      <c r="G198" s="29"/>
    </row>
    <row r="199" spans="1:7" s="30" customFormat="1" ht="409.6" x14ac:dyDescent="0.3">
      <c r="A199" s="31" t="s">
        <v>215</v>
      </c>
      <c r="B199" s="29" t="s">
        <v>20</v>
      </c>
      <c r="C199" s="29" t="s">
        <v>13</v>
      </c>
      <c r="D199" s="29">
        <f t="shared" si="3"/>
        <v>0</v>
      </c>
      <c r="E199" s="29" t="s">
        <v>17</v>
      </c>
      <c r="F199" s="29" t="s">
        <v>15</v>
      </c>
      <c r="G199" s="29" t="s">
        <v>75</v>
      </c>
    </row>
    <row r="200" spans="1:7" s="30" customFormat="1" ht="302.39999999999998" x14ac:dyDescent="0.3">
      <c r="A200" s="31" t="s">
        <v>216</v>
      </c>
      <c r="B200" s="29" t="s">
        <v>31</v>
      </c>
      <c r="C200" s="29" t="s">
        <v>13</v>
      </c>
      <c r="D200" s="29">
        <f t="shared" si="3"/>
        <v>0</v>
      </c>
      <c r="E200" s="29" t="s">
        <v>17</v>
      </c>
      <c r="F200" s="29" t="s">
        <v>15</v>
      </c>
      <c r="G200" s="29" t="s">
        <v>75</v>
      </c>
    </row>
    <row r="201" spans="1:7" s="30" customFormat="1" ht="115.2" x14ac:dyDescent="0.3">
      <c r="A201" s="28" t="s">
        <v>217</v>
      </c>
      <c r="B201" s="29" t="s">
        <v>31</v>
      </c>
      <c r="C201" s="29" t="s">
        <v>31</v>
      </c>
      <c r="D201" s="29">
        <f t="shared" si="3"/>
        <v>1</v>
      </c>
      <c r="E201" s="29" t="s">
        <v>17</v>
      </c>
      <c r="F201" s="29" t="s">
        <v>15</v>
      </c>
      <c r="G201" s="29" t="s">
        <v>27</v>
      </c>
    </row>
    <row r="202" spans="1:7" s="30" customFormat="1" ht="201.6" x14ac:dyDescent="0.3">
      <c r="A202" s="28" t="s">
        <v>218</v>
      </c>
      <c r="B202" s="29" t="s">
        <v>31</v>
      </c>
      <c r="C202" s="29" t="s">
        <v>13</v>
      </c>
      <c r="D202" s="29">
        <f t="shared" si="3"/>
        <v>0</v>
      </c>
      <c r="E202" s="29" t="s">
        <v>14</v>
      </c>
      <c r="F202" s="29" t="s">
        <v>22</v>
      </c>
      <c r="G202" s="29"/>
    </row>
    <row r="203" spans="1:7" s="30" customFormat="1" ht="144" x14ac:dyDescent="0.3">
      <c r="A203" s="28" t="s">
        <v>219</v>
      </c>
      <c r="B203" s="29" t="s">
        <v>21</v>
      </c>
      <c r="C203" s="29" t="s">
        <v>21</v>
      </c>
      <c r="D203" s="29">
        <f t="shared" si="3"/>
        <v>1</v>
      </c>
      <c r="E203" s="29" t="s">
        <v>14</v>
      </c>
      <c r="F203" s="29" t="s">
        <v>22</v>
      </c>
      <c r="G203" s="29"/>
    </row>
    <row r="204" spans="1:7" s="30" customFormat="1" ht="86.4" x14ac:dyDescent="0.3">
      <c r="A204" s="32" t="s">
        <v>220</v>
      </c>
      <c r="B204" s="33" t="s">
        <v>13</v>
      </c>
      <c r="C204" s="33" t="s">
        <v>13</v>
      </c>
      <c r="D204" s="29">
        <f t="shared" si="3"/>
        <v>1</v>
      </c>
      <c r="E204" s="29" t="s">
        <v>14</v>
      </c>
      <c r="F204" s="29" t="s">
        <v>24</v>
      </c>
      <c r="G204" s="29"/>
    </row>
    <row r="205" spans="1:7" s="30" customFormat="1" ht="302.39999999999998" x14ac:dyDescent="0.3">
      <c r="A205" s="28" t="s">
        <v>221</v>
      </c>
      <c r="B205" s="29" t="s">
        <v>21</v>
      </c>
      <c r="C205" s="29" t="s">
        <v>21</v>
      </c>
      <c r="D205" s="29">
        <f t="shared" si="3"/>
        <v>1</v>
      </c>
      <c r="E205" s="29" t="s">
        <v>17</v>
      </c>
      <c r="F205" s="29" t="s">
        <v>24</v>
      </c>
      <c r="G205" s="29" t="s">
        <v>18</v>
      </c>
    </row>
    <row r="206" spans="1:7" s="30" customFormat="1" ht="172.8" x14ac:dyDescent="0.3">
      <c r="A206" s="28" t="s">
        <v>222</v>
      </c>
      <c r="B206" s="29" t="s">
        <v>13</v>
      </c>
      <c r="C206" s="29" t="s">
        <v>13</v>
      </c>
      <c r="D206" s="29">
        <f t="shared" si="3"/>
        <v>1</v>
      </c>
      <c r="E206" s="29" t="s">
        <v>17</v>
      </c>
      <c r="F206" s="29" t="s">
        <v>24</v>
      </c>
      <c r="G206" s="29" t="s">
        <v>27</v>
      </c>
    </row>
    <row r="207" spans="1:7" s="30" customFormat="1" ht="172.8" x14ac:dyDescent="0.3">
      <c r="A207" s="28" t="s">
        <v>223</v>
      </c>
      <c r="B207" s="29" t="s">
        <v>21</v>
      </c>
      <c r="C207" s="29" t="s">
        <v>21</v>
      </c>
      <c r="D207" s="29">
        <f t="shared" si="3"/>
        <v>1</v>
      </c>
      <c r="E207" s="29" t="s">
        <v>14</v>
      </c>
      <c r="F207" s="29" t="s">
        <v>22</v>
      </c>
      <c r="G207" s="29"/>
    </row>
    <row r="208" spans="1:7" s="30" customFormat="1" ht="100.8" x14ac:dyDescent="0.3">
      <c r="A208" s="32" t="s">
        <v>224</v>
      </c>
      <c r="B208" s="33" t="s">
        <v>13</v>
      </c>
      <c r="C208" s="33" t="s">
        <v>13</v>
      </c>
      <c r="D208" s="29">
        <f t="shared" si="3"/>
        <v>1</v>
      </c>
      <c r="E208" s="29" t="s">
        <v>14</v>
      </c>
      <c r="F208" s="29" t="s">
        <v>24</v>
      </c>
      <c r="G208" s="29"/>
    </row>
    <row r="209" spans="1:7" s="30" customFormat="1" ht="172.8" x14ac:dyDescent="0.3">
      <c r="A209" s="28" t="s">
        <v>225</v>
      </c>
      <c r="B209" s="29" t="s">
        <v>21</v>
      </c>
      <c r="C209" s="29" t="s">
        <v>21</v>
      </c>
      <c r="D209" s="29">
        <f t="shared" si="3"/>
        <v>1</v>
      </c>
      <c r="E209" s="29" t="s">
        <v>17</v>
      </c>
      <c r="F209" s="29" t="s">
        <v>24</v>
      </c>
      <c r="G209" s="29" t="s">
        <v>18</v>
      </c>
    </row>
    <row r="210" spans="1:7" s="30" customFormat="1" ht="57.6" x14ac:dyDescent="0.3">
      <c r="A210" s="32" t="s">
        <v>226</v>
      </c>
      <c r="B210" s="33" t="s">
        <v>13</v>
      </c>
      <c r="C210" s="33" t="s">
        <v>13</v>
      </c>
      <c r="D210" s="29">
        <f t="shared" si="3"/>
        <v>1</v>
      </c>
      <c r="E210" s="29" t="s">
        <v>14</v>
      </c>
      <c r="F210" s="29" t="s">
        <v>15</v>
      </c>
      <c r="G210" s="29"/>
    </row>
    <row r="211" spans="1:7" s="30" customFormat="1" ht="259.2" x14ac:dyDescent="0.3">
      <c r="A211" s="28" t="s">
        <v>227</v>
      </c>
      <c r="B211" s="29" t="s">
        <v>20</v>
      </c>
      <c r="C211" s="29" t="s">
        <v>20</v>
      </c>
      <c r="D211" s="29">
        <f t="shared" si="3"/>
        <v>1</v>
      </c>
      <c r="E211" s="29" t="s">
        <v>17</v>
      </c>
      <c r="F211" s="29" t="s">
        <v>24</v>
      </c>
      <c r="G211" s="29" t="s">
        <v>18</v>
      </c>
    </row>
    <row r="212" spans="1:7" s="30" customFormat="1" ht="86.4" x14ac:dyDescent="0.3">
      <c r="A212" s="28" t="s">
        <v>228</v>
      </c>
      <c r="B212" s="29" t="s">
        <v>20</v>
      </c>
      <c r="C212" s="29" t="s">
        <v>20</v>
      </c>
      <c r="D212" s="29">
        <f t="shared" si="3"/>
        <v>1</v>
      </c>
      <c r="E212" s="29" t="s">
        <v>14</v>
      </c>
      <c r="F212" s="29" t="s">
        <v>44</v>
      </c>
      <c r="G212" s="29"/>
    </row>
    <row r="213" spans="1:7" s="30" customFormat="1" ht="86.4" x14ac:dyDescent="0.3">
      <c r="A213" s="32" t="s">
        <v>229</v>
      </c>
      <c r="B213" s="33" t="s">
        <v>20</v>
      </c>
      <c r="C213" s="33" t="s">
        <v>20</v>
      </c>
      <c r="D213" s="29">
        <f t="shared" si="3"/>
        <v>1</v>
      </c>
      <c r="E213" s="29" t="s">
        <v>14</v>
      </c>
      <c r="F213" s="29" t="s">
        <v>24</v>
      </c>
      <c r="G213" s="29"/>
    </row>
    <row r="214" spans="1:7" s="30" customFormat="1" ht="144" x14ac:dyDescent="0.3">
      <c r="A214" s="28" t="s">
        <v>230</v>
      </c>
      <c r="B214" s="29" t="s">
        <v>13</v>
      </c>
      <c r="C214" s="29" t="s">
        <v>13</v>
      </c>
      <c r="D214" s="29">
        <f t="shared" si="3"/>
        <v>1</v>
      </c>
      <c r="E214" s="29" t="s">
        <v>14</v>
      </c>
      <c r="F214" s="29" t="s">
        <v>22</v>
      </c>
      <c r="G214" s="29"/>
    </row>
    <row r="215" spans="1:7" s="30" customFormat="1" ht="86.4" x14ac:dyDescent="0.3">
      <c r="A215" s="28" t="s">
        <v>231</v>
      </c>
      <c r="B215" s="29" t="s">
        <v>13</v>
      </c>
      <c r="C215" s="29" t="s">
        <v>31</v>
      </c>
      <c r="D215" s="29">
        <f t="shared" si="3"/>
        <v>0</v>
      </c>
      <c r="E215" s="29" t="s">
        <v>14</v>
      </c>
      <c r="F215" s="29" t="s">
        <v>22</v>
      </c>
      <c r="G215" s="29"/>
    </row>
    <row r="216" spans="1:7" s="30" customFormat="1" ht="86.4" x14ac:dyDescent="0.3">
      <c r="A216" s="32" t="s">
        <v>232</v>
      </c>
      <c r="B216" s="33" t="s">
        <v>20</v>
      </c>
      <c r="C216" s="33" t="s">
        <v>31</v>
      </c>
      <c r="D216" s="29">
        <f t="shared" si="3"/>
        <v>0</v>
      </c>
      <c r="E216" s="29" t="s">
        <v>14</v>
      </c>
      <c r="F216" s="29" t="s">
        <v>24</v>
      </c>
      <c r="G216" s="29"/>
    </row>
    <row r="217" spans="1:7" s="30" customFormat="1" ht="100.8" x14ac:dyDescent="0.3">
      <c r="A217" s="32" t="s">
        <v>233</v>
      </c>
      <c r="B217" s="33" t="s">
        <v>13</v>
      </c>
      <c r="C217" s="33" t="s">
        <v>13</v>
      </c>
      <c r="D217" s="29">
        <f t="shared" si="3"/>
        <v>1</v>
      </c>
      <c r="E217" s="29" t="s">
        <v>14</v>
      </c>
      <c r="F217" s="29" t="s">
        <v>24</v>
      </c>
      <c r="G217" s="29"/>
    </row>
    <row r="218" spans="1:7" s="30" customFormat="1" ht="100.8" x14ac:dyDescent="0.3">
      <c r="A218" s="32" t="s">
        <v>234</v>
      </c>
      <c r="B218" s="33" t="s">
        <v>20</v>
      </c>
      <c r="C218" s="33" t="s">
        <v>20</v>
      </c>
      <c r="D218" s="29">
        <f t="shared" si="3"/>
        <v>1</v>
      </c>
      <c r="E218" s="29" t="s">
        <v>14</v>
      </c>
      <c r="F218" s="29" t="s">
        <v>24</v>
      </c>
      <c r="G218" s="29"/>
    </row>
    <row r="219" spans="1:7" s="30" customFormat="1" ht="57.6" x14ac:dyDescent="0.3">
      <c r="A219" s="28" t="s">
        <v>187</v>
      </c>
      <c r="B219" s="29" t="s">
        <v>13</v>
      </c>
      <c r="C219" s="29" t="s">
        <v>13</v>
      </c>
      <c r="D219" s="29">
        <f t="shared" si="3"/>
        <v>1</v>
      </c>
      <c r="E219" s="29" t="s">
        <v>17</v>
      </c>
      <c r="F219" s="29" t="s">
        <v>24</v>
      </c>
      <c r="G219" s="29" t="s">
        <v>27</v>
      </c>
    </row>
    <row r="220" spans="1:7" s="30" customFormat="1" ht="86.4" x14ac:dyDescent="0.3">
      <c r="A220" s="32" t="s">
        <v>235</v>
      </c>
      <c r="B220" s="33" t="s">
        <v>20</v>
      </c>
      <c r="C220" s="33" t="s">
        <v>21</v>
      </c>
      <c r="D220" s="29">
        <f t="shared" si="3"/>
        <v>0</v>
      </c>
      <c r="E220" s="29" t="s">
        <v>14</v>
      </c>
      <c r="F220" s="29" t="s">
        <v>15</v>
      </c>
      <c r="G220" s="29"/>
    </row>
    <row r="221" spans="1:7" s="30" customFormat="1" ht="57.6" x14ac:dyDescent="0.3">
      <c r="A221" s="32" t="s">
        <v>236</v>
      </c>
      <c r="B221" s="33" t="s">
        <v>13</v>
      </c>
      <c r="C221" s="33" t="s">
        <v>13</v>
      </c>
      <c r="D221" s="29">
        <f t="shared" si="3"/>
        <v>1</v>
      </c>
      <c r="E221" s="29" t="s">
        <v>14</v>
      </c>
      <c r="F221" s="29" t="s">
        <v>15</v>
      </c>
      <c r="G221" s="29"/>
    </row>
    <row r="222" spans="1:7" s="30" customFormat="1" ht="86.4" x14ac:dyDescent="0.3">
      <c r="A222" s="32" t="s">
        <v>237</v>
      </c>
      <c r="B222" s="33" t="s">
        <v>20</v>
      </c>
      <c r="C222" s="33" t="s">
        <v>20</v>
      </c>
      <c r="D222" s="29">
        <f t="shared" si="3"/>
        <v>1</v>
      </c>
      <c r="E222" s="29" t="s">
        <v>14</v>
      </c>
      <c r="F222" s="29" t="s">
        <v>22</v>
      </c>
      <c r="G222" s="29"/>
    </row>
    <row r="223" spans="1:7" s="30" customFormat="1" ht="100.8" x14ac:dyDescent="0.3">
      <c r="A223" s="28" t="s">
        <v>238</v>
      </c>
      <c r="B223" s="29" t="s">
        <v>20</v>
      </c>
      <c r="C223" s="29" t="s">
        <v>20</v>
      </c>
      <c r="D223" s="29">
        <f t="shared" si="3"/>
        <v>1</v>
      </c>
      <c r="E223" s="29" t="s">
        <v>14</v>
      </c>
      <c r="F223" s="29" t="s">
        <v>22</v>
      </c>
      <c r="G223" s="29"/>
    </row>
    <row r="224" spans="1:7" s="30" customFormat="1" ht="86.4" x14ac:dyDescent="0.3">
      <c r="A224" s="28" t="s">
        <v>239</v>
      </c>
      <c r="B224" s="29" t="s">
        <v>21</v>
      </c>
      <c r="C224" s="29" t="s">
        <v>31</v>
      </c>
      <c r="D224" s="29">
        <f t="shared" si="3"/>
        <v>0</v>
      </c>
      <c r="E224" s="29" t="s">
        <v>14</v>
      </c>
      <c r="F224" s="29" t="s">
        <v>22</v>
      </c>
      <c r="G224" s="29"/>
    </row>
    <row r="225" spans="1:7" s="30" customFormat="1" ht="86.4" x14ac:dyDescent="0.3">
      <c r="A225" s="28" t="s">
        <v>240</v>
      </c>
      <c r="B225" s="29" t="s">
        <v>31</v>
      </c>
      <c r="C225" s="29" t="s">
        <v>31</v>
      </c>
      <c r="D225" s="29">
        <f t="shared" si="3"/>
        <v>1</v>
      </c>
      <c r="E225" s="29" t="s">
        <v>14</v>
      </c>
      <c r="F225" s="29" t="s">
        <v>22</v>
      </c>
      <c r="G225" s="29"/>
    </row>
    <row r="226" spans="1:7" s="30" customFormat="1" ht="115.2" x14ac:dyDescent="0.3">
      <c r="A226" s="28" t="s">
        <v>241</v>
      </c>
      <c r="B226" s="29" t="s">
        <v>21</v>
      </c>
      <c r="C226" s="29" t="s">
        <v>13</v>
      </c>
      <c r="D226" s="29">
        <f t="shared" si="3"/>
        <v>0</v>
      </c>
      <c r="E226" s="29" t="s">
        <v>14</v>
      </c>
      <c r="F226" s="29" t="s">
        <v>22</v>
      </c>
      <c r="G226" s="29"/>
    </row>
    <row r="227" spans="1:7" s="30" customFormat="1" ht="115.2" x14ac:dyDescent="0.3">
      <c r="A227" s="28" t="s">
        <v>242</v>
      </c>
      <c r="B227" s="29" t="s">
        <v>31</v>
      </c>
      <c r="C227" s="29" t="s">
        <v>20</v>
      </c>
      <c r="D227" s="29">
        <f t="shared" si="3"/>
        <v>0</v>
      </c>
      <c r="E227" s="29" t="s">
        <v>14</v>
      </c>
      <c r="F227" s="29" t="s">
        <v>22</v>
      </c>
      <c r="G227" s="29"/>
    </row>
    <row r="228" spans="1:7" s="30" customFormat="1" ht="115.2" x14ac:dyDescent="0.3">
      <c r="A228" s="32" t="s">
        <v>243</v>
      </c>
      <c r="B228" s="33" t="s">
        <v>20</v>
      </c>
      <c r="C228" s="33" t="s">
        <v>20</v>
      </c>
      <c r="D228" s="29">
        <f t="shared" si="3"/>
        <v>1</v>
      </c>
      <c r="E228" s="29" t="s">
        <v>14</v>
      </c>
      <c r="F228" s="29" t="s">
        <v>22</v>
      </c>
      <c r="G228" s="29"/>
    </row>
    <row r="229" spans="1:7" s="30" customFormat="1" ht="86.4" x14ac:dyDescent="0.3">
      <c r="A229" s="32" t="s">
        <v>244</v>
      </c>
      <c r="B229" s="33" t="s">
        <v>20</v>
      </c>
      <c r="C229" s="33" t="s">
        <v>20</v>
      </c>
      <c r="D229" s="29">
        <f t="shared" si="3"/>
        <v>1</v>
      </c>
      <c r="E229" s="29" t="s">
        <v>14</v>
      </c>
      <c r="F229" s="29" t="s">
        <v>24</v>
      </c>
      <c r="G229" s="29"/>
    </row>
    <row r="230" spans="1:7" s="30" customFormat="1" ht="100.8" x14ac:dyDescent="0.3">
      <c r="A230" s="32" t="s">
        <v>245</v>
      </c>
      <c r="B230" s="33" t="s">
        <v>21</v>
      </c>
      <c r="C230" s="33" t="s">
        <v>20</v>
      </c>
      <c r="D230" s="29">
        <f t="shared" si="3"/>
        <v>0</v>
      </c>
      <c r="E230" s="29" t="s">
        <v>14</v>
      </c>
      <c r="F230" s="29" t="s">
        <v>24</v>
      </c>
      <c r="G230" s="29"/>
    </row>
    <row r="231" spans="1:7" s="30" customFormat="1" ht="100.8" x14ac:dyDescent="0.3">
      <c r="A231" s="32" t="s">
        <v>246</v>
      </c>
      <c r="B231" s="33" t="s">
        <v>20</v>
      </c>
      <c r="C231" s="33" t="s">
        <v>20</v>
      </c>
      <c r="D231" s="29">
        <f t="shared" si="3"/>
        <v>1</v>
      </c>
      <c r="E231" s="29" t="s">
        <v>17</v>
      </c>
      <c r="F231" s="29" t="s">
        <v>24</v>
      </c>
      <c r="G231" s="29" t="s">
        <v>27</v>
      </c>
    </row>
    <row r="232" spans="1:7" s="30" customFormat="1" ht="72" x14ac:dyDescent="0.3">
      <c r="A232" s="32" t="s">
        <v>247</v>
      </c>
      <c r="B232" s="33" t="s">
        <v>13</v>
      </c>
      <c r="C232" s="33" t="s">
        <v>13</v>
      </c>
      <c r="D232" s="29">
        <f t="shared" si="3"/>
        <v>1</v>
      </c>
      <c r="E232" s="29" t="s">
        <v>14</v>
      </c>
      <c r="F232" s="29" t="s">
        <v>15</v>
      </c>
      <c r="G232" s="29"/>
    </row>
    <row r="233" spans="1:7" s="30" customFormat="1" ht="57.6" x14ac:dyDescent="0.3">
      <c r="A233" s="28" t="s">
        <v>248</v>
      </c>
      <c r="B233" s="29" t="s">
        <v>20</v>
      </c>
      <c r="C233" s="29" t="s">
        <v>20</v>
      </c>
      <c r="D233" s="29">
        <f t="shared" si="3"/>
        <v>1</v>
      </c>
      <c r="E233" s="29" t="s">
        <v>17</v>
      </c>
      <c r="F233" s="29" t="s">
        <v>24</v>
      </c>
      <c r="G233" s="29" t="s">
        <v>27</v>
      </c>
    </row>
    <row r="234" spans="1:7" s="30" customFormat="1" ht="86.4" x14ac:dyDescent="0.3">
      <c r="A234" s="32" t="s">
        <v>249</v>
      </c>
      <c r="B234" s="33" t="s">
        <v>20</v>
      </c>
      <c r="C234" s="33" t="s">
        <v>20</v>
      </c>
      <c r="D234" s="29">
        <f t="shared" si="3"/>
        <v>1</v>
      </c>
      <c r="E234" s="29" t="s">
        <v>14</v>
      </c>
      <c r="F234" s="29" t="s">
        <v>22</v>
      </c>
      <c r="G234" s="29"/>
    </row>
    <row r="235" spans="1:7" s="30" customFormat="1" ht="409.6" x14ac:dyDescent="0.3">
      <c r="A235" s="31" t="s">
        <v>250</v>
      </c>
      <c r="B235" s="29" t="s">
        <v>20</v>
      </c>
      <c r="C235" s="29" t="s">
        <v>20</v>
      </c>
      <c r="D235" s="29">
        <f t="shared" si="3"/>
        <v>1</v>
      </c>
      <c r="E235" s="29" t="s">
        <v>17</v>
      </c>
      <c r="F235" s="29" t="s">
        <v>15</v>
      </c>
      <c r="G235" s="29" t="s">
        <v>75</v>
      </c>
    </row>
    <row r="236" spans="1:7" s="30" customFormat="1" ht="86.4" x14ac:dyDescent="0.3">
      <c r="A236" s="32" t="s">
        <v>251</v>
      </c>
      <c r="B236" s="33" t="s">
        <v>31</v>
      </c>
      <c r="C236" s="33" t="s">
        <v>31</v>
      </c>
      <c r="D236" s="29">
        <f t="shared" si="3"/>
        <v>1</v>
      </c>
      <c r="E236" s="29" t="s">
        <v>14</v>
      </c>
      <c r="F236" s="29" t="s">
        <v>15</v>
      </c>
      <c r="G236" s="29"/>
    </row>
    <row r="237" spans="1:7" s="30" customFormat="1" ht="129.6" x14ac:dyDescent="0.3">
      <c r="A237" s="28" t="s">
        <v>252</v>
      </c>
      <c r="B237" s="29" t="s">
        <v>31</v>
      </c>
      <c r="C237" s="29" t="s">
        <v>13</v>
      </c>
      <c r="D237" s="29">
        <f t="shared" si="3"/>
        <v>0</v>
      </c>
      <c r="E237" s="29" t="s">
        <v>14</v>
      </c>
      <c r="F237" s="29" t="s">
        <v>22</v>
      </c>
      <c r="G237" s="29"/>
    </row>
    <row r="238" spans="1:7" s="30" customFormat="1" ht="144" x14ac:dyDescent="0.3">
      <c r="A238" s="28" t="s">
        <v>253</v>
      </c>
      <c r="B238" s="29" t="s">
        <v>21</v>
      </c>
      <c r="C238" s="29" t="s">
        <v>13</v>
      </c>
      <c r="D238" s="29">
        <f t="shared" si="3"/>
        <v>0</v>
      </c>
      <c r="E238" s="29" t="s">
        <v>17</v>
      </c>
      <c r="F238" s="29" t="s">
        <v>24</v>
      </c>
      <c r="G238" s="29" t="s">
        <v>27</v>
      </c>
    </row>
    <row r="239" spans="1:7" s="30" customFormat="1" ht="100.8" x14ac:dyDescent="0.3">
      <c r="A239" s="32" t="s">
        <v>254</v>
      </c>
      <c r="B239" s="33" t="s">
        <v>31</v>
      </c>
      <c r="C239" s="33" t="s">
        <v>31</v>
      </c>
      <c r="D239" s="29">
        <f t="shared" si="3"/>
        <v>1</v>
      </c>
      <c r="E239" s="29" t="s">
        <v>14</v>
      </c>
      <c r="F239" s="29" t="s">
        <v>24</v>
      </c>
      <c r="G239" s="29"/>
    </row>
    <row r="240" spans="1:7" s="30" customFormat="1" ht="345.6" x14ac:dyDescent="0.3">
      <c r="A240" s="28" t="s">
        <v>255</v>
      </c>
      <c r="B240" s="29" t="s">
        <v>20</v>
      </c>
      <c r="C240" s="29" t="s">
        <v>20</v>
      </c>
      <c r="D240" s="29">
        <f t="shared" si="3"/>
        <v>1</v>
      </c>
      <c r="E240" s="29" t="s">
        <v>17</v>
      </c>
      <c r="F240" s="29" t="s">
        <v>15</v>
      </c>
      <c r="G240" s="29" t="s">
        <v>18</v>
      </c>
    </row>
    <row r="241" spans="1:7" s="30" customFormat="1" ht="86.4" x14ac:dyDescent="0.3">
      <c r="A241" s="28" t="s">
        <v>256</v>
      </c>
      <c r="B241" s="29" t="s">
        <v>20</v>
      </c>
      <c r="C241" s="29" t="s">
        <v>20</v>
      </c>
      <c r="D241" s="29">
        <f t="shared" si="3"/>
        <v>1</v>
      </c>
      <c r="E241" s="29" t="s">
        <v>14</v>
      </c>
      <c r="F241" s="29" t="s">
        <v>44</v>
      </c>
      <c r="G241" s="29"/>
    </row>
    <row r="242" spans="1:7" s="30" customFormat="1" ht="57.6" x14ac:dyDescent="0.3">
      <c r="A242" s="31" t="s">
        <v>257</v>
      </c>
      <c r="B242" s="29" t="s">
        <v>20</v>
      </c>
      <c r="C242" s="29" t="s">
        <v>20</v>
      </c>
      <c r="D242" s="29">
        <f t="shared" si="3"/>
        <v>1</v>
      </c>
      <c r="E242" s="29" t="s">
        <v>17</v>
      </c>
      <c r="F242" s="29" t="s">
        <v>15</v>
      </c>
      <c r="G242" s="29" t="s">
        <v>27</v>
      </c>
    </row>
    <row r="243" spans="1:7" s="30" customFormat="1" ht="158.4" x14ac:dyDescent="0.3">
      <c r="A243" s="28" t="s">
        <v>258</v>
      </c>
      <c r="B243" s="29" t="s">
        <v>31</v>
      </c>
      <c r="C243" s="29" t="s">
        <v>31</v>
      </c>
      <c r="D243" s="29">
        <f t="shared" si="3"/>
        <v>1</v>
      </c>
      <c r="E243" s="29" t="s">
        <v>14</v>
      </c>
      <c r="F243" s="29" t="s">
        <v>22</v>
      </c>
      <c r="G243" s="29"/>
    </row>
    <row r="244" spans="1:7" s="30" customFormat="1" ht="187.2" x14ac:dyDescent="0.3">
      <c r="A244" s="28" t="s">
        <v>259</v>
      </c>
      <c r="B244" s="29" t="s">
        <v>21</v>
      </c>
      <c r="C244" s="29" t="s">
        <v>21</v>
      </c>
      <c r="D244" s="29">
        <f t="shared" si="3"/>
        <v>1</v>
      </c>
      <c r="E244" s="29" t="s">
        <v>14</v>
      </c>
      <c r="F244" s="29" t="s">
        <v>22</v>
      </c>
      <c r="G244" s="29"/>
    </row>
    <row r="245" spans="1:7" s="30" customFormat="1" ht="273.60000000000002" x14ac:dyDescent="0.3">
      <c r="A245" s="28" t="s">
        <v>260</v>
      </c>
      <c r="B245" s="29" t="s">
        <v>21</v>
      </c>
      <c r="C245" s="29" t="s">
        <v>21</v>
      </c>
      <c r="D245" s="29">
        <f t="shared" si="3"/>
        <v>1</v>
      </c>
      <c r="E245" s="29" t="s">
        <v>17</v>
      </c>
      <c r="F245" s="29" t="s">
        <v>24</v>
      </c>
      <c r="G245" s="29" t="s">
        <v>75</v>
      </c>
    </row>
    <row r="246" spans="1:7" s="30" customFormat="1" ht="409.6" x14ac:dyDescent="0.3">
      <c r="A246" s="31" t="s">
        <v>261</v>
      </c>
      <c r="B246" s="29" t="s">
        <v>21</v>
      </c>
      <c r="C246" s="29" t="s">
        <v>21</v>
      </c>
      <c r="D246" s="29">
        <f t="shared" si="3"/>
        <v>1</v>
      </c>
      <c r="E246" s="29" t="s">
        <v>17</v>
      </c>
      <c r="F246" s="29" t="s">
        <v>15</v>
      </c>
      <c r="G246" s="29" t="s">
        <v>75</v>
      </c>
    </row>
    <row r="247" spans="1:7" s="30" customFormat="1" ht="409.6" x14ac:dyDescent="0.3">
      <c r="A247" s="31" t="s">
        <v>262</v>
      </c>
      <c r="B247" s="29"/>
      <c r="C247" s="29" t="s">
        <v>20</v>
      </c>
      <c r="D247" s="29">
        <f t="shared" si="3"/>
        <v>0</v>
      </c>
      <c r="E247" s="29" t="s">
        <v>17</v>
      </c>
      <c r="F247" s="29" t="s">
        <v>15</v>
      </c>
      <c r="G247" s="29" t="s">
        <v>75</v>
      </c>
    </row>
    <row r="248" spans="1:7" s="30" customFormat="1" ht="115.2" x14ac:dyDescent="0.3">
      <c r="A248" s="28" t="s">
        <v>263</v>
      </c>
      <c r="B248" s="29" t="s">
        <v>20</v>
      </c>
      <c r="C248" s="29" t="s">
        <v>31</v>
      </c>
      <c r="D248" s="29">
        <f t="shared" si="3"/>
        <v>0</v>
      </c>
      <c r="E248" s="29" t="s">
        <v>14</v>
      </c>
      <c r="F248" s="29" t="s">
        <v>22</v>
      </c>
      <c r="G248" s="29"/>
    </row>
    <row r="249" spans="1:7" s="30" customFormat="1" ht="115.2" x14ac:dyDescent="0.3">
      <c r="A249" s="28" t="s">
        <v>264</v>
      </c>
      <c r="B249" s="29" t="s">
        <v>13</v>
      </c>
      <c r="C249" s="29" t="s">
        <v>13</v>
      </c>
      <c r="D249" s="29">
        <f t="shared" si="3"/>
        <v>1</v>
      </c>
      <c r="E249" s="29" t="s">
        <v>14</v>
      </c>
      <c r="F249" s="29" t="s">
        <v>44</v>
      </c>
      <c r="G249" s="29"/>
    </row>
    <row r="250" spans="1:7" s="30" customFormat="1" ht="86.4" x14ac:dyDescent="0.3">
      <c r="A250" s="28" t="s">
        <v>265</v>
      </c>
      <c r="B250" s="29" t="s">
        <v>21</v>
      </c>
      <c r="C250" s="29" t="s">
        <v>21</v>
      </c>
      <c r="D250" s="29">
        <f t="shared" si="3"/>
        <v>1</v>
      </c>
      <c r="E250" s="29" t="s">
        <v>14</v>
      </c>
      <c r="F250" s="29" t="s">
        <v>22</v>
      </c>
      <c r="G250" s="29"/>
    </row>
    <row r="251" spans="1:7" s="30" customFormat="1" ht="100.8" x14ac:dyDescent="0.3">
      <c r="A251" s="32" t="s">
        <v>266</v>
      </c>
      <c r="B251" s="33" t="s">
        <v>20</v>
      </c>
      <c r="C251" s="33" t="s">
        <v>20</v>
      </c>
      <c r="D251" s="29">
        <f t="shared" si="3"/>
        <v>1</v>
      </c>
      <c r="E251" s="29" t="s">
        <v>14</v>
      </c>
      <c r="F251" s="29" t="s">
        <v>22</v>
      </c>
      <c r="G251" s="29"/>
    </row>
    <row r="252" spans="1:7" s="30" customFormat="1" ht="144" x14ac:dyDescent="0.3">
      <c r="A252" s="28" t="s">
        <v>267</v>
      </c>
      <c r="B252" s="29" t="s">
        <v>13</v>
      </c>
      <c r="C252" s="29" t="s">
        <v>13</v>
      </c>
      <c r="D252" s="29">
        <f t="shared" si="3"/>
        <v>1</v>
      </c>
      <c r="E252" s="29" t="s">
        <v>14</v>
      </c>
      <c r="F252" s="29" t="s">
        <v>22</v>
      </c>
      <c r="G252" s="29"/>
    </row>
    <row r="253" spans="1:7" s="30" customFormat="1" ht="302.39999999999998" x14ac:dyDescent="0.3">
      <c r="A253" s="31" t="s">
        <v>268</v>
      </c>
      <c r="B253" s="29" t="s">
        <v>21</v>
      </c>
      <c r="C253" s="29" t="s">
        <v>21</v>
      </c>
      <c r="D253" s="29">
        <f t="shared" si="3"/>
        <v>1</v>
      </c>
      <c r="E253" s="29" t="s">
        <v>17</v>
      </c>
      <c r="F253" s="29" t="s">
        <v>15</v>
      </c>
      <c r="G253" s="29" t="s">
        <v>75</v>
      </c>
    </row>
    <row r="254" spans="1:7" s="30" customFormat="1" ht="43.2" x14ac:dyDescent="0.3">
      <c r="A254" s="32" t="s">
        <v>269</v>
      </c>
      <c r="B254" s="33" t="s">
        <v>31</v>
      </c>
      <c r="C254" s="33" t="s">
        <v>31</v>
      </c>
      <c r="D254" s="29">
        <f t="shared" si="3"/>
        <v>1</v>
      </c>
      <c r="E254" s="29" t="s">
        <v>14</v>
      </c>
      <c r="F254" s="29" t="s">
        <v>15</v>
      </c>
      <c r="G254" s="29"/>
    </row>
    <row r="255" spans="1:7" s="30" customFormat="1" ht="72" x14ac:dyDescent="0.3">
      <c r="A255" s="32" t="s">
        <v>270</v>
      </c>
      <c r="B255" s="33" t="s">
        <v>20</v>
      </c>
      <c r="C255" s="33" t="s">
        <v>20</v>
      </c>
      <c r="D255" s="29">
        <f t="shared" si="3"/>
        <v>1</v>
      </c>
      <c r="E255" s="29" t="s">
        <v>14</v>
      </c>
      <c r="F255" s="29" t="s">
        <v>15</v>
      </c>
      <c r="G255" s="29"/>
    </row>
    <row r="256" spans="1:7" s="30" customFormat="1" ht="86.4" x14ac:dyDescent="0.3">
      <c r="A256" s="28" t="s">
        <v>271</v>
      </c>
      <c r="B256" s="29" t="s">
        <v>13</v>
      </c>
      <c r="C256" s="29" t="s">
        <v>13</v>
      </c>
      <c r="D256" s="29">
        <f t="shared" si="3"/>
        <v>1</v>
      </c>
      <c r="E256" s="29" t="s">
        <v>14</v>
      </c>
      <c r="F256" s="29" t="s">
        <v>44</v>
      </c>
      <c r="G256" s="29"/>
    </row>
    <row r="257" spans="1:7" s="30" customFormat="1" ht="86.4" x14ac:dyDescent="0.3">
      <c r="A257" s="32" t="s">
        <v>272</v>
      </c>
      <c r="B257" s="33" t="s">
        <v>13</v>
      </c>
      <c r="C257" s="33" t="s">
        <v>13</v>
      </c>
      <c r="D257" s="29">
        <f t="shared" si="3"/>
        <v>1</v>
      </c>
      <c r="E257" s="29" t="s">
        <v>14</v>
      </c>
      <c r="F257" s="29" t="s">
        <v>24</v>
      </c>
      <c r="G257" s="29"/>
    </row>
    <row r="258" spans="1:7" s="30" customFormat="1" ht="216" x14ac:dyDescent="0.3">
      <c r="A258" s="28" t="s">
        <v>273</v>
      </c>
      <c r="B258" s="29" t="s">
        <v>20</v>
      </c>
      <c r="C258" s="29" t="s">
        <v>20</v>
      </c>
      <c r="D258" s="29">
        <f t="shared" si="3"/>
        <v>1</v>
      </c>
      <c r="E258" s="29" t="s">
        <v>14</v>
      </c>
      <c r="F258" s="29" t="s">
        <v>22</v>
      </c>
      <c r="G258" s="29"/>
    </row>
    <row r="259" spans="1:7" s="30" customFormat="1" ht="115.2" x14ac:dyDescent="0.3">
      <c r="A259" s="28" t="s">
        <v>274</v>
      </c>
      <c r="B259" s="29" t="s">
        <v>21</v>
      </c>
      <c r="C259" s="29" t="s">
        <v>21</v>
      </c>
      <c r="D259" s="29">
        <f t="shared" ref="D259:D301" si="4">IF(B259=C259,1,0)</f>
        <v>1</v>
      </c>
      <c r="E259" s="29" t="s">
        <v>14</v>
      </c>
      <c r="F259" s="29" t="s">
        <v>22</v>
      </c>
      <c r="G259" s="29"/>
    </row>
    <row r="260" spans="1:7" s="30" customFormat="1" ht="244.8" x14ac:dyDescent="0.3">
      <c r="A260" s="28" t="s">
        <v>275</v>
      </c>
      <c r="B260" s="29" t="s">
        <v>31</v>
      </c>
      <c r="C260" s="29" t="s">
        <v>31</v>
      </c>
      <c r="D260" s="29">
        <f t="shared" si="4"/>
        <v>1</v>
      </c>
      <c r="E260" s="29" t="s">
        <v>17</v>
      </c>
      <c r="F260" s="29" t="s">
        <v>15</v>
      </c>
      <c r="G260" s="29" t="s">
        <v>18</v>
      </c>
    </row>
    <row r="261" spans="1:7" s="30" customFormat="1" ht="115.2" x14ac:dyDescent="0.3">
      <c r="A261" s="31" t="s">
        <v>276</v>
      </c>
      <c r="B261" s="29" t="s">
        <v>13</v>
      </c>
      <c r="C261" s="29" t="s">
        <v>13</v>
      </c>
      <c r="D261" s="29">
        <f t="shared" si="4"/>
        <v>1</v>
      </c>
      <c r="E261" s="29" t="s">
        <v>17</v>
      </c>
      <c r="F261" s="29" t="s">
        <v>24</v>
      </c>
      <c r="G261" s="29" t="s">
        <v>27</v>
      </c>
    </row>
    <row r="262" spans="1:7" s="30" customFormat="1" ht="172.8" x14ac:dyDescent="0.3">
      <c r="A262" s="28" t="s">
        <v>277</v>
      </c>
      <c r="B262" s="29" t="s">
        <v>31</v>
      </c>
      <c r="C262" s="29" t="s">
        <v>31</v>
      </c>
      <c r="D262" s="29">
        <f t="shared" si="4"/>
        <v>1</v>
      </c>
      <c r="E262" s="29" t="s">
        <v>17</v>
      </c>
      <c r="F262" s="29" t="s">
        <v>15</v>
      </c>
      <c r="G262" s="29" t="s">
        <v>27</v>
      </c>
    </row>
    <row r="263" spans="1:7" s="30" customFormat="1" ht="86.4" x14ac:dyDescent="0.3">
      <c r="A263" s="32" t="s">
        <v>278</v>
      </c>
      <c r="B263" s="33" t="s">
        <v>31</v>
      </c>
      <c r="C263" s="33" t="s">
        <v>31</v>
      </c>
      <c r="D263" s="29">
        <f t="shared" si="4"/>
        <v>1</v>
      </c>
      <c r="E263" s="29" t="s">
        <v>14</v>
      </c>
      <c r="F263" s="29" t="s">
        <v>24</v>
      </c>
      <c r="G263" s="29"/>
    </row>
    <row r="264" spans="1:7" s="30" customFormat="1" ht="187.2" x14ac:dyDescent="0.3">
      <c r="A264" s="28" t="s">
        <v>279</v>
      </c>
      <c r="B264" s="29" t="s">
        <v>13</v>
      </c>
      <c r="C264" s="29" t="s">
        <v>13</v>
      </c>
      <c r="D264" s="29">
        <f t="shared" si="4"/>
        <v>1</v>
      </c>
      <c r="E264" s="29" t="s">
        <v>17</v>
      </c>
      <c r="F264" s="29" t="s">
        <v>24</v>
      </c>
      <c r="G264" s="29" t="s">
        <v>18</v>
      </c>
    </row>
    <row r="265" spans="1:7" s="30" customFormat="1" ht="115.2" x14ac:dyDescent="0.3">
      <c r="A265" s="28" t="s">
        <v>280</v>
      </c>
      <c r="B265" s="29" t="s">
        <v>31</v>
      </c>
      <c r="C265" s="29" t="s">
        <v>31</v>
      </c>
      <c r="D265" s="29">
        <f t="shared" si="4"/>
        <v>1</v>
      </c>
      <c r="E265" s="29" t="s">
        <v>14</v>
      </c>
      <c r="F265" s="29" t="s">
        <v>22</v>
      </c>
      <c r="G265" s="29"/>
    </row>
    <row r="266" spans="1:7" s="30" customFormat="1" ht="86.4" x14ac:dyDescent="0.3">
      <c r="A266" s="28" t="s">
        <v>281</v>
      </c>
      <c r="B266" s="29" t="s">
        <v>13</v>
      </c>
      <c r="C266" s="29" t="s">
        <v>13</v>
      </c>
      <c r="D266" s="29">
        <f t="shared" si="4"/>
        <v>1</v>
      </c>
      <c r="E266" s="29" t="s">
        <v>14</v>
      </c>
      <c r="F266" s="29" t="s">
        <v>44</v>
      </c>
      <c r="G266" s="29"/>
    </row>
    <row r="267" spans="1:7" s="30" customFormat="1" ht="72" x14ac:dyDescent="0.3">
      <c r="A267" s="28" t="s">
        <v>150</v>
      </c>
      <c r="B267" s="29" t="s">
        <v>13</v>
      </c>
      <c r="C267" s="29" t="s">
        <v>13</v>
      </c>
      <c r="D267" s="29">
        <f t="shared" si="4"/>
        <v>1</v>
      </c>
      <c r="E267" s="29" t="s">
        <v>17</v>
      </c>
      <c r="F267" s="29" t="s">
        <v>24</v>
      </c>
      <c r="G267" s="29" t="s">
        <v>27</v>
      </c>
    </row>
    <row r="268" spans="1:7" s="30" customFormat="1" ht="115.2" x14ac:dyDescent="0.3">
      <c r="A268" s="28" t="s">
        <v>282</v>
      </c>
      <c r="B268" s="29" t="s">
        <v>20</v>
      </c>
      <c r="C268" s="29" t="s">
        <v>20</v>
      </c>
      <c r="D268" s="29">
        <f t="shared" si="4"/>
        <v>1</v>
      </c>
      <c r="E268" s="29" t="s">
        <v>14</v>
      </c>
      <c r="F268" s="29" t="s">
        <v>22</v>
      </c>
      <c r="G268" s="29"/>
    </row>
    <row r="269" spans="1:7" s="30" customFormat="1" ht="57.6" x14ac:dyDescent="0.3">
      <c r="A269" s="28" t="s">
        <v>283</v>
      </c>
      <c r="B269" s="29" t="s">
        <v>21</v>
      </c>
      <c r="C269" s="29" t="s">
        <v>21</v>
      </c>
      <c r="D269" s="29">
        <f t="shared" si="4"/>
        <v>1</v>
      </c>
      <c r="E269" s="29" t="s">
        <v>17</v>
      </c>
      <c r="F269" s="29" t="s">
        <v>24</v>
      </c>
      <c r="G269" s="29" t="s">
        <v>27</v>
      </c>
    </row>
    <row r="270" spans="1:7" s="30" customFormat="1" ht="100.8" x14ac:dyDescent="0.3">
      <c r="A270" s="28" t="s">
        <v>284</v>
      </c>
      <c r="B270" s="29" t="s">
        <v>20</v>
      </c>
      <c r="C270" s="29" t="s">
        <v>20</v>
      </c>
      <c r="D270" s="29">
        <f t="shared" si="4"/>
        <v>1</v>
      </c>
      <c r="E270" s="29" t="s">
        <v>14</v>
      </c>
      <c r="F270" s="29" t="s">
        <v>22</v>
      </c>
      <c r="G270" s="29"/>
    </row>
    <row r="271" spans="1:7" s="30" customFormat="1" ht="409.6" x14ac:dyDescent="0.3">
      <c r="A271" s="31" t="s">
        <v>285</v>
      </c>
      <c r="B271" s="29" t="s">
        <v>21</v>
      </c>
      <c r="C271" s="29"/>
      <c r="D271" s="29">
        <f t="shared" si="4"/>
        <v>0</v>
      </c>
      <c r="E271" s="29" t="s">
        <v>17</v>
      </c>
      <c r="F271" s="29" t="s">
        <v>15</v>
      </c>
      <c r="G271" s="29" t="s">
        <v>75</v>
      </c>
    </row>
    <row r="272" spans="1:7" s="30" customFormat="1" ht="100.8" x14ac:dyDescent="0.3">
      <c r="A272" s="28" t="s">
        <v>286</v>
      </c>
      <c r="B272" s="29" t="s">
        <v>31</v>
      </c>
      <c r="C272" s="29" t="s">
        <v>31</v>
      </c>
      <c r="D272" s="29">
        <f t="shared" si="4"/>
        <v>1</v>
      </c>
      <c r="E272" s="29" t="s">
        <v>14</v>
      </c>
      <c r="F272" s="29" t="s">
        <v>22</v>
      </c>
      <c r="G272" s="29"/>
    </row>
    <row r="273" spans="1:7" s="30" customFormat="1" ht="331.2" x14ac:dyDescent="0.3">
      <c r="A273" s="31" t="s">
        <v>287</v>
      </c>
      <c r="B273" s="29" t="s">
        <v>13</v>
      </c>
      <c r="C273" s="29" t="s">
        <v>13</v>
      </c>
      <c r="D273" s="29">
        <f t="shared" si="4"/>
        <v>1</v>
      </c>
      <c r="E273" s="29" t="s">
        <v>17</v>
      </c>
      <c r="F273" s="29" t="s">
        <v>22</v>
      </c>
      <c r="G273" s="29" t="s">
        <v>18</v>
      </c>
    </row>
    <row r="274" spans="1:7" s="30" customFormat="1" ht="86.4" x14ac:dyDescent="0.3">
      <c r="A274" s="28" t="s">
        <v>288</v>
      </c>
      <c r="B274" s="29" t="s">
        <v>20</v>
      </c>
      <c r="C274" s="29" t="s">
        <v>20</v>
      </c>
      <c r="D274" s="29">
        <f t="shared" si="4"/>
        <v>1</v>
      </c>
      <c r="E274" s="29" t="s">
        <v>14</v>
      </c>
      <c r="F274" s="29" t="s">
        <v>22</v>
      </c>
      <c r="G274" s="29"/>
    </row>
    <row r="275" spans="1:7" s="30" customFormat="1" ht="100.8" x14ac:dyDescent="0.3">
      <c r="A275" s="32" t="s">
        <v>289</v>
      </c>
      <c r="B275" s="33" t="s">
        <v>21</v>
      </c>
      <c r="C275" s="33" t="s">
        <v>21</v>
      </c>
      <c r="D275" s="29">
        <f t="shared" si="4"/>
        <v>1</v>
      </c>
      <c r="E275" s="29" t="s">
        <v>14</v>
      </c>
      <c r="F275" s="29" t="s">
        <v>15</v>
      </c>
      <c r="G275" s="29"/>
    </row>
    <row r="276" spans="1:7" s="30" customFormat="1" ht="57.6" x14ac:dyDescent="0.3">
      <c r="A276" s="32" t="s">
        <v>290</v>
      </c>
      <c r="B276" s="33" t="s">
        <v>20</v>
      </c>
      <c r="C276" s="33" t="s">
        <v>20</v>
      </c>
      <c r="D276" s="29">
        <f t="shared" si="4"/>
        <v>1</v>
      </c>
      <c r="E276" s="29" t="s">
        <v>14</v>
      </c>
      <c r="F276" s="29" t="s">
        <v>15</v>
      </c>
      <c r="G276" s="29"/>
    </row>
    <row r="277" spans="1:7" s="30" customFormat="1" ht="100.8" x14ac:dyDescent="0.3">
      <c r="A277" s="28" t="s">
        <v>291</v>
      </c>
      <c r="B277" s="29" t="s">
        <v>20</v>
      </c>
      <c r="C277" s="29" t="s">
        <v>20</v>
      </c>
      <c r="D277" s="29">
        <f t="shared" si="4"/>
        <v>1</v>
      </c>
      <c r="E277" s="29" t="s">
        <v>14</v>
      </c>
      <c r="F277" s="29" t="s">
        <v>22</v>
      </c>
      <c r="G277" s="29"/>
    </row>
    <row r="278" spans="1:7" s="30" customFormat="1" ht="72" x14ac:dyDescent="0.3">
      <c r="A278" s="32" t="s">
        <v>292</v>
      </c>
      <c r="B278" s="33" t="s">
        <v>31</v>
      </c>
      <c r="C278" s="33" t="s">
        <v>31</v>
      </c>
      <c r="D278" s="29">
        <f t="shared" si="4"/>
        <v>1</v>
      </c>
      <c r="E278" s="29" t="s">
        <v>14</v>
      </c>
      <c r="F278" s="29" t="s">
        <v>15</v>
      </c>
      <c r="G278" s="29"/>
    </row>
    <row r="279" spans="1:7" s="30" customFormat="1" ht="57.6" x14ac:dyDescent="0.3">
      <c r="A279" s="32" t="s">
        <v>293</v>
      </c>
      <c r="B279" s="33" t="s">
        <v>31</v>
      </c>
      <c r="C279" s="33" t="s">
        <v>31</v>
      </c>
      <c r="D279" s="29">
        <f t="shared" si="4"/>
        <v>1</v>
      </c>
      <c r="E279" s="29" t="s">
        <v>14</v>
      </c>
      <c r="F279" s="29" t="s">
        <v>15</v>
      </c>
      <c r="G279" s="29"/>
    </row>
    <row r="280" spans="1:7" s="30" customFormat="1" ht="100.8" x14ac:dyDescent="0.3">
      <c r="A280" s="28" t="s">
        <v>294</v>
      </c>
      <c r="B280" s="29" t="s">
        <v>13</v>
      </c>
      <c r="C280" s="29" t="s">
        <v>13</v>
      </c>
      <c r="D280" s="29">
        <f t="shared" si="4"/>
        <v>1</v>
      </c>
      <c r="E280" s="29" t="s">
        <v>14</v>
      </c>
      <c r="F280" s="29" t="s">
        <v>22</v>
      </c>
      <c r="G280" s="29"/>
    </row>
    <row r="281" spans="1:7" s="30" customFormat="1" ht="86.4" x14ac:dyDescent="0.3">
      <c r="A281" s="32" t="s">
        <v>295</v>
      </c>
      <c r="B281" s="33" t="s">
        <v>31</v>
      </c>
      <c r="C281" s="33" t="s">
        <v>31</v>
      </c>
      <c r="D281" s="29">
        <f t="shared" si="4"/>
        <v>1</v>
      </c>
      <c r="E281" s="29" t="s">
        <v>14</v>
      </c>
      <c r="F281" s="29" t="s">
        <v>24</v>
      </c>
      <c r="G281" s="29"/>
    </row>
    <row r="282" spans="1:7" s="30" customFormat="1" ht="100.8" x14ac:dyDescent="0.3">
      <c r="A282" s="28" t="s">
        <v>296</v>
      </c>
      <c r="B282" s="29" t="s">
        <v>20</v>
      </c>
      <c r="C282" s="29" t="s">
        <v>20</v>
      </c>
      <c r="D282" s="29">
        <f t="shared" si="4"/>
        <v>1</v>
      </c>
      <c r="E282" s="29" t="s">
        <v>14</v>
      </c>
      <c r="F282" s="29" t="s">
        <v>22</v>
      </c>
      <c r="G282" s="29"/>
    </row>
    <row r="283" spans="1:7" s="30" customFormat="1" ht="288" x14ac:dyDescent="0.3">
      <c r="A283" s="31" t="s">
        <v>297</v>
      </c>
      <c r="B283" s="29" t="s">
        <v>20</v>
      </c>
      <c r="C283" s="29" t="s">
        <v>20</v>
      </c>
      <c r="D283" s="29">
        <f t="shared" si="4"/>
        <v>1</v>
      </c>
      <c r="E283" s="29" t="s">
        <v>17</v>
      </c>
      <c r="F283" s="29" t="s">
        <v>22</v>
      </c>
      <c r="G283" s="29" t="s">
        <v>27</v>
      </c>
    </row>
    <row r="284" spans="1:7" s="30" customFormat="1" ht="100.8" x14ac:dyDescent="0.3">
      <c r="A284" s="32" t="s">
        <v>298</v>
      </c>
      <c r="B284" s="33" t="s">
        <v>20</v>
      </c>
      <c r="C284" s="33" t="s">
        <v>20</v>
      </c>
      <c r="D284" s="29">
        <f t="shared" si="4"/>
        <v>1</v>
      </c>
      <c r="E284" s="29" t="s">
        <v>14</v>
      </c>
      <c r="F284" s="29" t="s">
        <v>24</v>
      </c>
      <c r="G284" s="29"/>
    </row>
    <row r="285" spans="1:7" s="30" customFormat="1" ht="201.6" x14ac:dyDescent="0.3">
      <c r="A285" s="28" t="s">
        <v>299</v>
      </c>
      <c r="B285" s="29" t="s">
        <v>21</v>
      </c>
      <c r="C285" s="29" t="s">
        <v>20</v>
      </c>
      <c r="D285" s="29">
        <f t="shared" si="4"/>
        <v>0</v>
      </c>
      <c r="E285" s="29" t="s">
        <v>14</v>
      </c>
      <c r="F285" s="29" t="s">
        <v>22</v>
      </c>
      <c r="G285" s="29"/>
    </row>
    <row r="286" spans="1:7" s="30" customFormat="1" ht="86.4" x14ac:dyDescent="0.3">
      <c r="A286" s="32" t="s">
        <v>300</v>
      </c>
      <c r="B286" s="33" t="s">
        <v>31</v>
      </c>
      <c r="C286" s="33" t="s">
        <v>31</v>
      </c>
      <c r="D286" s="29">
        <f t="shared" si="4"/>
        <v>1</v>
      </c>
      <c r="E286" s="29" t="s">
        <v>14</v>
      </c>
      <c r="F286" s="29" t="s">
        <v>15</v>
      </c>
      <c r="G286" s="29"/>
    </row>
    <row r="287" spans="1:7" s="30" customFormat="1" ht="86.4" x14ac:dyDescent="0.3">
      <c r="A287" s="32" t="s">
        <v>301</v>
      </c>
      <c r="B287" s="33" t="s">
        <v>20</v>
      </c>
      <c r="C287" s="33" t="s">
        <v>20</v>
      </c>
      <c r="D287" s="29">
        <f t="shared" si="4"/>
        <v>1</v>
      </c>
      <c r="E287" s="29" t="s">
        <v>14</v>
      </c>
      <c r="F287" s="29" t="s">
        <v>24</v>
      </c>
      <c r="G287" s="29"/>
    </row>
    <row r="288" spans="1:7" s="30" customFormat="1" ht="86.4" x14ac:dyDescent="0.3">
      <c r="A288" s="32" t="s">
        <v>302</v>
      </c>
      <c r="B288" s="33" t="s">
        <v>13</v>
      </c>
      <c r="C288" s="33" t="s">
        <v>13</v>
      </c>
      <c r="D288" s="29">
        <f t="shared" si="4"/>
        <v>1</v>
      </c>
      <c r="E288" s="29" t="s">
        <v>14</v>
      </c>
      <c r="F288" s="29" t="s">
        <v>24</v>
      </c>
      <c r="G288" s="29"/>
    </row>
    <row r="289" spans="1:7" s="30" customFormat="1" ht="57.6" x14ac:dyDescent="0.3">
      <c r="A289" s="28" t="s">
        <v>303</v>
      </c>
      <c r="B289" s="29" t="s">
        <v>21</v>
      </c>
      <c r="C289" s="29" t="s">
        <v>21</v>
      </c>
      <c r="D289" s="29">
        <f t="shared" si="4"/>
        <v>1</v>
      </c>
      <c r="E289" s="29" t="s">
        <v>17</v>
      </c>
      <c r="F289" s="29" t="s">
        <v>15</v>
      </c>
      <c r="G289" s="29" t="s">
        <v>27</v>
      </c>
    </row>
    <row r="290" spans="1:7" s="30" customFormat="1" ht="100.8" x14ac:dyDescent="0.3">
      <c r="A290" s="32" t="s">
        <v>304</v>
      </c>
      <c r="B290" s="33" t="s">
        <v>13</v>
      </c>
      <c r="C290" s="33" t="s">
        <v>13</v>
      </c>
      <c r="D290" s="29">
        <f t="shared" si="4"/>
        <v>1</v>
      </c>
      <c r="E290" s="29" t="s">
        <v>14</v>
      </c>
      <c r="F290" s="29" t="s">
        <v>15</v>
      </c>
      <c r="G290" s="29"/>
    </row>
    <row r="291" spans="1:7" s="30" customFormat="1" ht="288" x14ac:dyDescent="0.3">
      <c r="A291" s="31" t="s">
        <v>305</v>
      </c>
      <c r="B291" s="29" t="s">
        <v>31</v>
      </c>
      <c r="C291" s="29" t="s">
        <v>31</v>
      </c>
      <c r="D291" s="29">
        <f t="shared" si="4"/>
        <v>1</v>
      </c>
      <c r="E291" s="29" t="s">
        <v>17</v>
      </c>
      <c r="F291" s="29" t="s">
        <v>22</v>
      </c>
      <c r="G291" s="29" t="s">
        <v>27</v>
      </c>
    </row>
    <row r="292" spans="1:7" s="30" customFormat="1" ht="172.8" x14ac:dyDescent="0.3">
      <c r="A292" s="28" t="s">
        <v>306</v>
      </c>
      <c r="B292" s="29" t="s">
        <v>21</v>
      </c>
      <c r="C292" s="29" t="s">
        <v>21</v>
      </c>
      <c r="D292" s="29">
        <f t="shared" si="4"/>
        <v>1</v>
      </c>
      <c r="E292" s="29" t="s">
        <v>17</v>
      </c>
      <c r="F292" s="29" t="s">
        <v>15</v>
      </c>
      <c r="G292" s="29" t="s">
        <v>18</v>
      </c>
    </row>
    <row r="293" spans="1:7" s="30" customFormat="1" ht="115.2" x14ac:dyDescent="0.3">
      <c r="A293" s="28" t="s">
        <v>307</v>
      </c>
      <c r="B293" s="29" t="s">
        <v>21</v>
      </c>
      <c r="C293" s="29" t="s">
        <v>21</v>
      </c>
      <c r="D293" s="29">
        <f t="shared" si="4"/>
        <v>1</v>
      </c>
      <c r="E293" s="29" t="s">
        <v>14</v>
      </c>
      <c r="F293" s="29" t="s">
        <v>22</v>
      </c>
      <c r="G293" s="29"/>
    </row>
    <row r="294" spans="1:7" s="30" customFormat="1" ht="86.4" x14ac:dyDescent="0.3">
      <c r="A294" s="32" t="s">
        <v>308</v>
      </c>
      <c r="B294" s="33" t="s">
        <v>20</v>
      </c>
      <c r="C294" s="33" t="s">
        <v>20</v>
      </c>
      <c r="D294" s="29">
        <f t="shared" si="4"/>
        <v>1</v>
      </c>
      <c r="E294" s="29" t="s">
        <v>14</v>
      </c>
      <c r="F294" s="29" t="s">
        <v>15</v>
      </c>
      <c r="G294" s="29"/>
    </row>
    <row r="295" spans="1:7" s="30" customFormat="1" ht="273.60000000000002" x14ac:dyDescent="0.3">
      <c r="A295" s="28" t="s">
        <v>309</v>
      </c>
      <c r="B295" s="29" t="s">
        <v>20</v>
      </c>
      <c r="C295" s="29" t="s">
        <v>21</v>
      </c>
      <c r="D295" s="29">
        <f t="shared" si="4"/>
        <v>0</v>
      </c>
      <c r="E295" s="29" t="s">
        <v>14</v>
      </c>
      <c r="F295" s="29" t="s">
        <v>22</v>
      </c>
      <c r="G295" s="29"/>
    </row>
    <row r="296" spans="1:7" s="30" customFormat="1" ht="201.6" x14ac:dyDescent="0.3">
      <c r="A296" s="28" t="s">
        <v>310</v>
      </c>
      <c r="B296" s="29" t="s">
        <v>20</v>
      </c>
      <c r="C296" s="29" t="s">
        <v>20</v>
      </c>
      <c r="D296" s="29">
        <f t="shared" si="4"/>
        <v>1</v>
      </c>
      <c r="E296" s="29" t="s">
        <v>17</v>
      </c>
      <c r="F296" s="29" t="s">
        <v>15</v>
      </c>
      <c r="G296" s="29" t="s">
        <v>18</v>
      </c>
    </row>
    <row r="297" spans="1:7" s="30" customFormat="1" ht="100.8" x14ac:dyDescent="0.3">
      <c r="A297" s="32" t="s">
        <v>311</v>
      </c>
      <c r="B297" s="33" t="s">
        <v>20</v>
      </c>
      <c r="C297" s="33" t="s">
        <v>20</v>
      </c>
      <c r="D297" s="29">
        <f t="shared" si="4"/>
        <v>1</v>
      </c>
      <c r="E297" s="29" t="s">
        <v>14</v>
      </c>
      <c r="F297" s="29" t="s">
        <v>24</v>
      </c>
      <c r="G297" s="29"/>
    </row>
    <row r="298" spans="1:7" s="30" customFormat="1" ht="115.2" x14ac:dyDescent="0.3">
      <c r="A298" s="32" t="s">
        <v>312</v>
      </c>
      <c r="B298" s="33" t="s">
        <v>13</v>
      </c>
      <c r="C298" s="33" t="s">
        <v>13</v>
      </c>
      <c r="D298" s="29">
        <f t="shared" si="4"/>
        <v>1</v>
      </c>
      <c r="E298" s="29" t="s">
        <v>17</v>
      </c>
      <c r="F298" s="29" t="s">
        <v>22</v>
      </c>
      <c r="G298" s="29" t="s">
        <v>27</v>
      </c>
    </row>
    <row r="299" spans="1:7" s="30" customFormat="1" ht="187.2" x14ac:dyDescent="0.3">
      <c r="A299" s="28" t="s">
        <v>313</v>
      </c>
      <c r="B299" s="29" t="s">
        <v>21</v>
      </c>
      <c r="C299" s="29" t="s">
        <v>21</v>
      </c>
      <c r="D299" s="29">
        <f t="shared" si="4"/>
        <v>1</v>
      </c>
      <c r="E299" s="29" t="s">
        <v>17</v>
      </c>
      <c r="F299" s="29" t="s">
        <v>24</v>
      </c>
      <c r="G299" s="29" t="s">
        <v>27</v>
      </c>
    </row>
    <row r="300" spans="1:7" s="30" customFormat="1" ht="302.39999999999998" x14ac:dyDescent="0.3">
      <c r="A300" s="28" t="s">
        <v>314</v>
      </c>
      <c r="B300" s="29" t="s">
        <v>13</v>
      </c>
      <c r="C300" s="29" t="s">
        <v>13</v>
      </c>
      <c r="D300" s="29">
        <f t="shared" si="4"/>
        <v>1</v>
      </c>
      <c r="E300" s="29" t="s">
        <v>17</v>
      </c>
      <c r="F300" s="29" t="s">
        <v>24</v>
      </c>
      <c r="G300" s="29" t="s">
        <v>75</v>
      </c>
    </row>
    <row r="301" spans="1:7" s="30" customFormat="1" ht="86.4" x14ac:dyDescent="0.3">
      <c r="A301" s="32" t="s">
        <v>315</v>
      </c>
      <c r="B301" s="33" t="s">
        <v>20</v>
      </c>
      <c r="C301" s="33" t="s">
        <v>20</v>
      </c>
      <c r="D301" s="29">
        <f t="shared" si="4"/>
        <v>1</v>
      </c>
      <c r="E301" s="29" t="s">
        <v>14</v>
      </c>
      <c r="F301" s="29" t="s">
        <v>24</v>
      </c>
      <c r="G301" s="29"/>
    </row>
  </sheetData>
  <mergeCells count="1">
    <mergeCell ref="M1:N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E362E7-4C30-4972-B7D2-675E25942AAF}">
  <dimension ref="A1:P301"/>
  <sheetViews>
    <sheetView zoomScale="44" workbookViewId="0">
      <selection activeCell="A2" sqref="A2:XFD301"/>
    </sheetView>
  </sheetViews>
  <sheetFormatPr defaultRowHeight="14.4" x14ac:dyDescent="0.3"/>
  <cols>
    <col min="1" max="1" width="44.109375" customWidth="1"/>
    <col min="2" max="2" width="20.6640625" customWidth="1"/>
    <col min="3" max="3" width="17.44140625" customWidth="1"/>
    <col min="4" max="4" width="17.88671875" customWidth="1"/>
    <col min="5" max="5" width="19.33203125" customWidth="1"/>
    <col min="6" max="6" width="7.5546875" bestFit="1" customWidth="1"/>
    <col min="7" max="7" width="15.33203125" bestFit="1" customWidth="1"/>
    <col min="12" max="12" width="8.6640625" customWidth="1"/>
    <col min="15" max="15" width="12.21875" bestFit="1" customWidth="1"/>
    <col min="16" max="16" width="13.6640625" bestFit="1" customWidth="1"/>
  </cols>
  <sheetData>
    <row r="1" spans="1:16" x14ac:dyDescent="0.3">
      <c r="A1" s="14" t="s">
        <v>0</v>
      </c>
      <c r="B1" s="4" t="s">
        <v>1</v>
      </c>
      <c r="C1" s="4" t="s">
        <v>2</v>
      </c>
      <c r="D1" s="4" t="s">
        <v>3</v>
      </c>
      <c r="E1" s="4" t="s">
        <v>4</v>
      </c>
      <c r="F1" s="4" t="s">
        <v>5</v>
      </c>
      <c r="G1" s="4" t="s">
        <v>6</v>
      </c>
      <c r="K1" s="18" t="s">
        <v>7</v>
      </c>
      <c r="L1" s="27" t="s">
        <v>8</v>
      </c>
      <c r="M1" s="27"/>
      <c r="N1" s="19" t="s">
        <v>9</v>
      </c>
      <c r="O1" s="19" t="s">
        <v>10</v>
      </c>
      <c r="P1" s="19" t="s">
        <v>11</v>
      </c>
    </row>
    <row r="2" spans="1:16" s="30" customFormat="1" ht="100.8" x14ac:dyDescent="0.3">
      <c r="A2" s="28" t="s">
        <v>12</v>
      </c>
      <c r="B2" s="29" t="s">
        <v>13</v>
      </c>
      <c r="C2" s="29" t="s">
        <v>13</v>
      </c>
      <c r="D2" s="29">
        <f>IF(B2=C2,1,0)</f>
        <v>1</v>
      </c>
      <c r="E2" s="29" t="s">
        <v>14</v>
      </c>
      <c r="F2" s="29" t="s">
        <v>15</v>
      </c>
      <c r="G2" s="29"/>
      <c r="K2" s="29" t="s">
        <v>316</v>
      </c>
      <c r="L2" s="29" t="s">
        <v>317</v>
      </c>
      <c r="M2" s="29" t="s">
        <v>318</v>
      </c>
      <c r="N2" s="29">
        <v>52508</v>
      </c>
      <c r="O2" s="29">
        <v>51308</v>
      </c>
      <c r="P2" s="29">
        <v>1200</v>
      </c>
    </row>
    <row r="3" spans="1:16" s="30" customFormat="1" ht="273.60000000000002" x14ac:dyDescent="0.3">
      <c r="A3" s="31" t="s">
        <v>16</v>
      </c>
      <c r="B3" s="29" t="s">
        <v>13</v>
      </c>
      <c r="C3" s="29" t="s">
        <v>13</v>
      </c>
      <c r="D3" s="29">
        <f t="shared" ref="D3:D66" si="0">IF(B3=C3,1,0)</f>
        <v>1</v>
      </c>
      <c r="E3" s="29" t="s">
        <v>17</v>
      </c>
      <c r="F3" s="29" t="s">
        <v>15</v>
      </c>
      <c r="G3" s="29" t="s">
        <v>18</v>
      </c>
    </row>
    <row r="4" spans="1:16" s="30" customFormat="1" ht="86.4" x14ac:dyDescent="0.3">
      <c r="A4" s="28" t="s">
        <v>19</v>
      </c>
      <c r="B4" s="29" t="s">
        <v>20</v>
      </c>
      <c r="C4" s="29" t="s">
        <v>31</v>
      </c>
      <c r="D4" s="29">
        <f t="shared" si="0"/>
        <v>0</v>
      </c>
      <c r="E4" s="29" t="s">
        <v>14</v>
      </c>
      <c r="F4" s="29" t="s">
        <v>22</v>
      </c>
      <c r="G4" s="29"/>
    </row>
    <row r="5" spans="1:16" s="30" customFormat="1" ht="86.4" x14ac:dyDescent="0.3">
      <c r="A5" s="32" t="s">
        <v>23</v>
      </c>
      <c r="B5" s="33" t="s">
        <v>13</v>
      </c>
      <c r="C5" s="29" t="s">
        <v>31</v>
      </c>
      <c r="D5" s="29">
        <f t="shared" si="0"/>
        <v>0</v>
      </c>
      <c r="E5" s="29" t="s">
        <v>14</v>
      </c>
      <c r="F5" s="29" t="s">
        <v>24</v>
      </c>
      <c r="G5" s="29"/>
    </row>
    <row r="6" spans="1:16" s="30" customFormat="1" ht="57.6" x14ac:dyDescent="0.3">
      <c r="A6" s="32" t="s">
        <v>25</v>
      </c>
      <c r="B6" s="33" t="s">
        <v>21</v>
      </c>
      <c r="C6" s="29" t="s">
        <v>21</v>
      </c>
      <c r="D6" s="29">
        <f t="shared" si="0"/>
        <v>1</v>
      </c>
      <c r="E6" s="29" t="s">
        <v>14</v>
      </c>
      <c r="F6" s="29" t="s">
        <v>15</v>
      </c>
      <c r="G6" s="29"/>
    </row>
    <row r="7" spans="1:16" s="30" customFormat="1" ht="216" x14ac:dyDescent="0.3">
      <c r="A7" s="28" t="s">
        <v>342</v>
      </c>
      <c r="B7" s="29" t="s">
        <v>21</v>
      </c>
      <c r="C7" s="29" t="s">
        <v>20</v>
      </c>
      <c r="D7" s="29">
        <f t="shared" si="0"/>
        <v>0</v>
      </c>
      <c r="E7" s="29" t="s">
        <v>17</v>
      </c>
      <c r="F7" s="29" t="s">
        <v>24</v>
      </c>
      <c r="G7" s="29" t="s">
        <v>18</v>
      </c>
    </row>
    <row r="8" spans="1:16" s="30" customFormat="1" ht="72" x14ac:dyDescent="0.3">
      <c r="A8" s="28" t="s">
        <v>26</v>
      </c>
      <c r="B8" s="29" t="s">
        <v>13</v>
      </c>
      <c r="C8" s="29" t="s">
        <v>20</v>
      </c>
      <c r="D8" s="29">
        <f t="shared" si="0"/>
        <v>0</v>
      </c>
      <c r="E8" s="29" t="s">
        <v>17</v>
      </c>
      <c r="F8" s="29" t="s">
        <v>24</v>
      </c>
      <c r="G8" s="29" t="s">
        <v>27</v>
      </c>
    </row>
    <row r="9" spans="1:16" s="30" customFormat="1" ht="86.4" x14ac:dyDescent="0.3">
      <c r="A9" s="32" t="s">
        <v>28</v>
      </c>
      <c r="B9" s="33" t="s">
        <v>13</v>
      </c>
      <c r="C9" s="29" t="s">
        <v>13</v>
      </c>
      <c r="D9" s="29">
        <f t="shared" si="0"/>
        <v>1</v>
      </c>
      <c r="E9" s="29" t="s">
        <v>14</v>
      </c>
      <c r="F9" s="29" t="s">
        <v>22</v>
      </c>
      <c r="G9" s="29"/>
    </row>
    <row r="10" spans="1:16" s="30" customFormat="1" ht="100.8" x14ac:dyDescent="0.3">
      <c r="A10" s="32" t="s">
        <v>29</v>
      </c>
      <c r="B10" s="33" t="s">
        <v>20</v>
      </c>
      <c r="C10" s="29" t="s">
        <v>20</v>
      </c>
      <c r="D10" s="29">
        <f t="shared" si="0"/>
        <v>1</v>
      </c>
      <c r="E10" s="29" t="s">
        <v>17</v>
      </c>
      <c r="F10" s="29" t="s">
        <v>24</v>
      </c>
      <c r="G10" s="29" t="s">
        <v>27</v>
      </c>
    </row>
    <row r="11" spans="1:16" s="30" customFormat="1" ht="72" x14ac:dyDescent="0.3">
      <c r="A11" s="32" t="s">
        <v>30</v>
      </c>
      <c r="B11" s="33" t="s">
        <v>20</v>
      </c>
      <c r="C11" s="29" t="s">
        <v>20</v>
      </c>
      <c r="D11" s="29">
        <f t="shared" si="0"/>
        <v>1</v>
      </c>
      <c r="E11" s="29" t="s">
        <v>14</v>
      </c>
      <c r="F11" s="29" t="s">
        <v>15</v>
      </c>
      <c r="G11" s="29"/>
    </row>
    <row r="12" spans="1:16" s="30" customFormat="1" ht="86.4" x14ac:dyDescent="0.3">
      <c r="A12" s="28" t="s">
        <v>32</v>
      </c>
      <c r="B12" s="29" t="s">
        <v>20</v>
      </c>
      <c r="C12" s="29" t="s">
        <v>13</v>
      </c>
      <c r="D12" s="29">
        <f t="shared" si="0"/>
        <v>0</v>
      </c>
      <c r="E12" s="29" t="s">
        <v>17</v>
      </c>
      <c r="F12" s="29" t="s">
        <v>24</v>
      </c>
      <c r="G12" s="29" t="s">
        <v>27</v>
      </c>
    </row>
    <row r="13" spans="1:16" s="30" customFormat="1" ht="72" x14ac:dyDescent="0.3">
      <c r="A13" s="32" t="s">
        <v>33</v>
      </c>
      <c r="B13" s="33" t="s">
        <v>13</v>
      </c>
      <c r="C13" s="29" t="s">
        <v>13</v>
      </c>
      <c r="D13" s="29">
        <f t="shared" si="0"/>
        <v>1</v>
      </c>
      <c r="E13" s="29" t="s">
        <v>14</v>
      </c>
      <c r="F13" s="29" t="s">
        <v>15</v>
      </c>
      <c r="G13" s="29"/>
    </row>
    <row r="14" spans="1:16" s="30" customFormat="1" ht="100.8" x14ac:dyDescent="0.3">
      <c r="A14" s="32" t="s">
        <v>34</v>
      </c>
      <c r="B14" s="33" t="s">
        <v>31</v>
      </c>
      <c r="C14" s="29" t="s">
        <v>31</v>
      </c>
      <c r="D14" s="29">
        <f t="shared" si="0"/>
        <v>1</v>
      </c>
      <c r="E14" s="29" t="s">
        <v>14</v>
      </c>
      <c r="F14" s="29" t="s">
        <v>24</v>
      </c>
      <c r="G14" s="29"/>
    </row>
    <row r="15" spans="1:16" s="30" customFormat="1" ht="72" x14ac:dyDescent="0.3">
      <c r="A15" s="32" t="s">
        <v>35</v>
      </c>
      <c r="B15" s="33" t="s">
        <v>13</v>
      </c>
      <c r="C15" s="29" t="s">
        <v>13</v>
      </c>
      <c r="D15" s="29">
        <f t="shared" si="0"/>
        <v>1</v>
      </c>
      <c r="E15" s="29" t="s">
        <v>14</v>
      </c>
      <c r="F15" s="29" t="s">
        <v>15</v>
      </c>
      <c r="G15" s="29"/>
    </row>
    <row r="16" spans="1:16" s="30" customFormat="1" ht="86.4" x14ac:dyDescent="0.3">
      <c r="A16" s="32" t="s">
        <v>36</v>
      </c>
      <c r="B16" s="33" t="s">
        <v>21</v>
      </c>
      <c r="C16" s="29" t="s">
        <v>13</v>
      </c>
      <c r="D16" s="29">
        <f t="shared" si="0"/>
        <v>0</v>
      </c>
      <c r="E16" s="29" t="s">
        <v>14</v>
      </c>
      <c r="F16" s="29" t="s">
        <v>24</v>
      </c>
      <c r="G16" s="29"/>
    </row>
    <row r="17" spans="1:7" s="30" customFormat="1" ht="158.4" x14ac:dyDescent="0.3">
      <c r="A17" s="28" t="s">
        <v>37</v>
      </c>
      <c r="B17" s="29" t="s">
        <v>20</v>
      </c>
      <c r="C17" s="29" t="s">
        <v>20</v>
      </c>
      <c r="D17" s="29">
        <f t="shared" si="0"/>
        <v>1</v>
      </c>
      <c r="E17" s="29" t="s">
        <v>14</v>
      </c>
      <c r="F17" s="29" t="s">
        <v>22</v>
      </c>
      <c r="G17" s="29"/>
    </row>
    <row r="18" spans="1:7" s="30" customFormat="1" ht="57.6" x14ac:dyDescent="0.3">
      <c r="A18" s="28" t="s">
        <v>38</v>
      </c>
      <c r="B18" s="29" t="s">
        <v>20</v>
      </c>
      <c r="C18" s="29" t="s">
        <v>13</v>
      </c>
      <c r="D18" s="29">
        <f t="shared" si="0"/>
        <v>0</v>
      </c>
      <c r="E18" s="29" t="s">
        <v>17</v>
      </c>
      <c r="F18" s="29" t="s">
        <v>24</v>
      </c>
      <c r="G18" s="29" t="s">
        <v>27</v>
      </c>
    </row>
    <row r="19" spans="1:7" s="30" customFormat="1" ht="86.4" x14ac:dyDescent="0.3">
      <c r="A19" s="32" t="s">
        <v>39</v>
      </c>
      <c r="B19" s="33" t="s">
        <v>13</v>
      </c>
      <c r="C19" s="29" t="s">
        <v>13</v>
      </c>
      <c r="D19" s="29">
        <f t="shared" si="0"/>
        <v>1</v>
      </c>
      <c r="E19" s="29" t="s">
        <v>14</v>
      </c>
      <c r="F19" s="29" t="s">
        <v>24</v>
      </c>
      <c r="G19" s="29"/>
    </row>
    <row r="20" spans="1:7" s="30" customFormat="1" ht="201.6" x14ac:dyDescent="0.3">
      <c r="A20" s="28" t="s">
        <v>40</v>
      </c>
      <c r="B20" s="29" t="s">
        <v>13</v>
      </c>
      <c r="C20" s="29" t="s">
        <v>13</v>
      </c>
      <c r="D20" s="29">
        <f t="shared" si="0"/>
        <v>1</v>
      </c>
      <c r="E20" s="29" t="s">
        <v>14</v>
      </c>
      <c r="F20" s="29" t="s">
        <v>22</v>
      </c>
      <c r="G20" s="29"/>
    </row>
    <row r="21" spans="1:7" s="30" customFormat="1" ht="57.6" x14ac:dyDescent="0.3">
      <c r="A21" s="31" t="s">
        <v>41</v>
      </c>
      <c r="B21" s="29" t="s">
        <v>13</v>
      </c>
      <c r="C21" s="29" t="s">
        <v>20</v>
      </c>
      <c r="D21" s="29">
        <f t="shared" si="0"/>
        <v>0</v>
      </c>
      <c r="E21" s="29" t="s">
        <v>17</v>
      </c>
      <c r="F21" s="29" t="s">
        <v>24</v>
      </c>
      <c r="G21" s="29" t="s">
        <v>27</v>
      </c>
    </row>
    <row r="22" spans="1:7" s="30" customFormat="1" ht="72" x14ac:dyDescent="0.3">
      <c r="A22" s="31" t="s">
        <v>42</v>
      </c>
      <c r="B22" s="29" t="s">
        <v>13</v>
      </c>
      <c r="C22" s="29" t="s">
        <v>20</v>
      </c>
      <c r="D22" s="29">
        <f t="shared" si="0"/>
        <v>0</v>
      </c>
      <c r="E22" s="29" t="s">
        <v>17</v>
      </c>
      <c r="F22" s="29" t="s">
        <v>24</v>
      </c>
      <c r="G22" s="29" t="s">
        <v>27</v>
      </c>
    </row>
    <row r="23" spans="1:7" s="30" customFormat="1" ht="72" x14ac:dyDescent="0.3">
      <c r="A23" s="28" t="s">
        <v>43</v>
      </c>
      <c r="B23" s="29" t="s">
        <v>13</v>
      </c>
      <c r="C23" s="29" t="s">
        <v>13</v>
      </c>
      <c r="D23" s="29">
        <f t="shared" si="0"/>
        <v>1</v>
      </c>
      <c r="E23" s="29" t="s">
        <v>14</v>
      </c>
      <c r="F23" s="29" t="s">
        <v>44</v>
      </c>
      <c r="G23" s="29"/>
    </row>
    <row r="24" spans="1:7" s="30" customFormat="1" ht="86.4" x14ac:dyDescent="0.3">
      <c r="A24" s="28" t="s">
        <v>45</v>
      </c>
      <c r="B24" s="29" t="s">
        <v>20</v>
      </c>
      <c r="C24" s="29" t="s">
        <v>20</v>
      </c>
      <c r="D24" s="29">
        <f t="shared" si="0"/>
        <v>1</v>
      </c>
      <c r="E24" s="29" t="s">
        <v>14</v>
      </c>
      <c r="F24" s="29" t="s">
        <v>44</v>
      </c>
      <c r="G24" s="29"/>
    </row>
    <row r="25" spans="1:7" s="30" customFormat="1" ht="115.2" x14ac:dyDescent="0.3">
      <c r="A25" s="28" t="s">
        <v>46</v>
      </c>
      <c r="B25" s="29" t="s">
        <v>20</v>
      </c>
      <c r="C25" s="29" t="s">
        <v>20</v>
      </c>
      <c r="D25" s="29">
        <f t="shared" si="0"/>
        <v>1</v>
      </c>
      <c r="E25" s="29" t="s">
        <v>14</v>
      </c>
      <c r="F25" s="29" t="s">
        <v>22</v>
      </c>
      <c r="G25" s="29"/>
    </row>
    <row r="26" spans="1:7" s="30" customFormat="1" ht="115.2" x14ac:dyDescent="0.3">
      <c r="A26" s="28" t="s">
        <v>47</v>
      </c>
      <c r="B26" s="29" t="s">
        <v>21</v>
      </c>
      <c r="C26" s="29" t="s">
        <v>21</v>
      </c>
      <c r="D26" s="29">
        <f t="shared" si="0"/>
        <v>1</v>
      </c>
      <c r="E26" s="29" t="s">
        <v>14</v>
      </c>
      <c r="F26" s="29" t="s">
        <v>22</v>
      </c>
      <c r="G26" s="29"/>
    </row>
    <row r="27" spans="1:7" s="30" customFormat="1" ht="129.6" x14ac:dyDescent="0.3">
      <c r="A27" s="32" t="s">
        <v>48</v>
      </c>
      <c r="B27" s="33" t="s">
        <v>20</v>
      </c>
      <c r="C27" s="29" t="s">
        <v>20</v>
      </c>
      <c r="D27" s="29">
        <f t="shared" si="0"/>
        <v>1</v>
      </c>
      <c r="E27" s="29" t="s">
        <v>14</v>
      </c>
      <c r="F27" s="29" t="s">
        <v>24</v>
      </c>
      <c r="G27" s="29"/>
    </row>
    <row r="28" spans="1:7" s="30" customFormat="1" ht="230.4" x14ac:dyDescent="0.3">
      <c r="A28" s="28" t="s">
        <v>49</v>
      </c>
      <c r="B28" s="29" t="s">
        <v>13</v>
      </c>
      <c r="C28" s="29" t="s">
        <v>20</v>
      </c>
      <c r="D28" s="29">
        <f t="shared" si="0"/>
        <v>0</v>
      </c>
      <c r="E28" s="29" t="s">
        <v>17</v>
      </c>
      <c r="F28" s="29" t="s">
        <v>22</v>
      </c>
      <c r="G28" s="29" t="s">
        <v>27</v>
      </c>
    </row>
    <row r="29" spans="1:7" s="30" customFormat="1" ht="57.6" x14ac:dyDescent="0.3">
      <c r="A29" s="28" t="s">
        <v>38</v>
      </c>
      <c r="B29" s="29" t="s">
        <v>20</v>
      </c>
      <c r="C29" s="29" t="s">
        <v>13</v>
      </c>
      <c r="D29" s="29">
        <f t="shared" si="0"/>
        <v>0</v>
      </c>
      <c r="E29" s="29" t="s">
        <v>17</v>
      </c>
      <c r="F29" s="29" t="s">
        <v>24</v>
      </c>
      <c r="G29" s="29" t="s">
        <v>27</v>
      </c>
    </row>
    <row r="30" spans="1:7" s="30" customFormat="1" ht="86.4" x14ac:dyDescent="0.3">
      <c r="A30" s="28" t="s">
        <v>50</v>
      </c>
      <c r="B30" s="29" t="s">
        <v>31</v>
      </c>
      <c r="C30" s="29" t="s">
        <v>31</v>
      </c>
      <c r="D30" s="29">
        <f t="shared" si="0"/>
        <v>1</v>
      </c>
      <c r="E30" s="29" t="s">
        <v>14</v>
      </c>
      <c r="F30" s="29" t="s">
        <v>15</v>
      </c>
      <c r="G30" s="29"/>
    </row>
    <row r="31" spans="1:7" s="30" customFormat="1" ht="86.4" x14ac:dyDescent="0.3">
      <c r="A31" s="32" t="s">
        <v>51</v>
      </c>
      <c r="B31" s="33" t="s">
        <v>20</v>
      </c>
      <c r="C31" s="29" t="s">
        <v>20</v>
      </c>
      <c r="D31" s="29">
        <f t="shared" si="0"/>
        <v>1</v>
      </c>
      <c r="E31" s="29" t="s">
        <v>14</v>
      </c>
      <c r="F31" s="29" t="s">
        <v>24</v>
      </c>
      <c r="G31" s="29"/>
    </row>
    <row r="32" spans="1:7" s="30" customFormat="1" ht="57.6" x14ac:dyDescent="0.3">
      <c r="A32" s="28" t="s">
        <v>52</v>
      </c>
      <c r="B32" s="29" t="s">
        <v>20</v>
      </c>
      <c r="C32" s="29" t="s">
        <v>13</v>
      </c>
      <c r="D32" s="29">
        <f t="shared" si="0"/>
        <v>0</v>
      </c>
      <c r="E32" s="29" t="s">
        <v>17</v>
      </c>
      <c r="F32" s="29" t="s">
        <v>24</v>
      </c>
      <c r="G32" s="29" t="s">
        <v>27</v>
      </c>
    </row>
    <row r="33" spans="1:7" s="30" customFormat="1" ht="72" x14ac:dyDescent="0.3">
      <c r="A33" s="32" t="s">
        <v>53</v>
      </c>
      <c r="B33" s="33" t="s">
        <v>31</v>
      </c>
      <c r="C33" s="29" t="s">
        <v>31</v>
      </c>
      <c r="D33" s="29">
        <f t="shared" si="0"/>
        <v>1</v>
      </c>
      <c r="E33" s="29" t="s">
        <v>14</v>
      </c>
      <c r="F33" s="29" t="s">
        <v>15</v>
      </c>
      <c r="G33" s="29"/>
    </row>
    <row r="34" spans="1:7" s="30" customFormat="1" ht="57.6" x14ac:dyDescent="0.3">
      <c r="A34" s="32" t="s">
        <v>54</v>
      </c>
      <c r="B34" s="33" t="s">
        <v>31</v>
      </c>
      <c r="C34" s="29" t="s">
        <v>31</v>
      </c>
      <c r="D34" s="29">
        <f t="shared" si="0"/>
        <v>1</v>
      </c>
      <c r="E34" s="29" t="s">
        <v>14</v>
      </c>
      <c r="F34" s="29" t="s">
        <v>15</v>
      </c>
      <c r="G34" s="29"/>
    </row>
    <row r="35" spans="1:7" s="30" customFormat="1" ht="115.2" x14ac:dyDescent="0.3">
      <c r="A35" s="32" t="s">
        <v>55</v>
      </c>
      <c r="B35" s="33" t="s">
        <v>13</v>
      </c>
      <c r="C35" s="29" t="s">
        <v>13</v>
      </c>
      <c r="D35" s="29">
        <f t="shared" si="0"/>
        <v>1</v>
      </c>
      <c r="E35" s="29" t="s">
        <v>14</v>
      </c>
      <c r="F35" s="29" t="s">
        <v>22</v>
      </c>
      <c r="G35" s="29"/>
    </row>
    <row r="36" spans="1:7" s="30" customFormat="1" ht="57.6" x14ac:dyDescent="0.3">
      <c r="A36" s="32" t="s">
        <v>56</v>
      </c>
      <c r="B36" s="33" t="s">
        <v>20</v>
      </c>
      <c r="C36" s="29" t="s">
        <v>20</v>
      </c>
      <c r="D36" s="29">
        <f t="shared" si="0"/>
        <v>1</v>
      </c>
      <c r="E36" s="29" t="s">
        <v>14</v>
      </c>
      <c r="F36" s="29" t="s">
        <v>15</v>
      </c>
      <c r="G36" s="29"/>
    </row>
    <row r="37" spans="1:7" s="30" customFormat="1" ht="86.4" x14ac:dyDescent="0.3">
      <c r="A37" s="32" t="s">
        <v>57</v>
      </c>
      <c r="B37" s="33" t="s">
        <v>13</v>
      </c>
      <c r="C37" s="29" t="s">
        <v>13</v>
      </c>
      <c r="D37" s="29">
        <f t="shared" si="0"/>
        <v>1</v>
      </c>
      <c r="E37" s="29" t="s">
        <v>14</v>
      </c>
      <c r="F37" s="29" t="s">
        <v>15</v>
      </c>
      <c r="G37" s="29"/>
    </row>
    <row r="38" spans="1:7" s="30" customFormat="1" ht="129.6" x14ac:dyDescent="0.3">
      <c r="A38" s="28" t="s">
        <v>58</v>
      </c>
      <c r="B38" s="29" t="s">
        <v>13</v>
      </c>
      <c r="C38" s="29" t="s">
        <v>13</v>
      </c>
      <c r="D38" s="29">
        <f t="shared" si="0"/>
        <v>1</v>
      </c>
      <c r="E38" s="29" t="s">
        <v>17</v>
      </c>
      <c r="F38" s="29" t="s">
        <v>15</v>
      </c>
      <c r="G38" s="29" t="s">
        <v>18</v>
      </c>
    </row>
    <row r="39" spans="1:7" s="30" customFormat="1" ht="86.4" x14ac:dyDescent="0.3">
      <c r="A39" s="28" t="s">
        <v>59</v>
      </c>
      <c r="B39" s="29" t="s">
        <v>13</v>
      </c>
      <c r="C39" s="29" t="s">
        <v>13</v>
      </c>
      <c r="D39" s="29">
        <f t="shared" si="0"/>
        <v>1</v>
      </c>
      <c r="E39" s="29" t="s">
        <v>14</v>
      </c>
      <c r="F39" s="29" t="s">
        <v>44</v>
      </c>
      <c r="G39" s="29"/>
    </row>
    <row r="40" spans="1:7" s="30" customFormat="1" ht="72" x14ac:dyDescent="0.3">
      <c r="A40" s="32" t="s">
        <v>60</v>
      </c>
      <c r="B40" s="33" t="s">
        <v>31</v>
      </c>
      <c r="C40" s="29" t="s">
        <v>31</v>
      </c>
      <c r="D40" s="29">
        <f t="shared" si="0"/>
        <v>1</v>
      </c>
      <c r="E40" s="29" t="s">
        <v>14</v>
      </c>
      <c r="F40" s="29" t="s">
        <v>15</v>
      </c>
      <c r="G40" s="29"/>
    </row>
    <row r="41" spans="1:7" s="30" customFormat="1" ht="100.8" x14ac:dyDescent="0.3">
      <c r="A41" s="32" t="s">
        <v>61</v>
      </c>
      <c r="B41" s="33" t="s">
        <v>20</v>
      </c>
      <c r="C41" s="29" t="s">
        <v>20</v>
      </c>
      <c r="D41" s="29">
        <f t="shared" si="0"/>
        <v>1</v>
      </c>
      <c r="E41" s="29" t="s">
        <v>14</v>
      </c>
      <c r="F41" s="29" t="s">
        <v>24</v>
      </c>
      <c r="G41" s="29"/>
    </row>
    <row r="42" spans="1:7" s="30" customFormat="1" ht="172.8" x14ac:dyDescent="0.3">
      <c r="A42" s="28" t="s">
        <v>62</v>
      </c>
      <c r="B42" s="29" t="s">
        <v>21</v>
      </c>
      <c r="C42" s="29" t="s">
        <v>21</v>
      </c>
      <c r="D42" s="29">
        <f t="shared" si="0"/>
        <v>1</v>
      </c>
      <c r="E42" s="29" t="s">
        <v>14</v>
      </c>
      <c r="F42" s="29" t="s">
        <v>22</v>
      </c>
      <c r="G42" s="29"/>
    </row>
    <row r="43" spans="1:7" s="30" customFormat="1" ht="86.4" x14ac:dyDescent="0.3">
      <c r="A43" s="32" t="s">
        <v>63</v>
      </c>
      <c r="B43" s="33" t="s">
        <v>13</v>
      </c>
      <c r="C43" s="29" t="s">
        <v>13</v>
      </c>
      <c r="D43" s="29">
        <f t="shared" si="0"/>
        <v>1</v>
      </c>
      <c r="E43" s="29" t="s">
        <v>14</v>
      </c>
      <c r="F43" s="29" t="s">
        <v>15</v>
      </c>
      <c r="G43" s="29"/>
    </row>
    <row r="44" spans="1:7" s="30" customFormat="1" ht="115.2" x14ac:dyDescent="0.3">
      <c r="A44" s="28" t="s">
        <v>64</v>
      </c>
      <c r="B44" s="29" t="s">
        <v>20</v>
      </c>
      <c r="C44" s="29" t="s">
        <v>20</v>
      </c>
      <c r="D44" s="29">
        <f t="shared" si="0"/>
        <v>1</v>
      </c>
      <c r="E44" s="29" t="s">
        <v>14</v>
      </c>
      <c r="F44" s="29" t="s">
        <v>24</v>
      </c>
      <c r="G44" s="29"/>
    </row>
    <row r="45" spans="1:7" s="30" customFormat="1" ht="100.8" x14ac:dyDescent="0.3">
      <c r="A45" s="32" t="s">
        <v>65</v>
      </c>
      <c r="B45" s="33" t="s">
        <v>31</v>
      </c>
      <c r="C45" s="29" t="s">
        <v>20</v>
      </c>
      <c r="D45" s="29">
        <f t="shared" si="0"/>
        <v>0</v>
      </c>
      <c r="E45" s="29" t="s">
        <v>14</v>
      </c>
      <c r="F45" s="29" t="s">
        <v>15</v>
      </c>
      <c r="G45" s="29"/>
    </row>
    <row r="46" spans="1:7" s="30" customFormat="1" ht="129.6" x14ac:dyDescent="0.3">
      <c r="A46" s="28" t="s">
        <v>66</v>
      </c>
      <c r="B46" s="29" t="s">
        <v>21</v>
      </c>
      <c r="C46" s="29" t="s">
        <v>21</v>
      </c>
      <c r="D46" s="29">
        <f t="shared" si="0"/>
        <v>1</v>
      </c>
      <c r="E46" s="29" t="s">
        <v>14</v>
      </c>
      <c r="F46" s="29" t="s">
        <v>22</v>
      </c>
      <c r="G46" s="29"/>
    </row>
    <row r="47" spans="1:7" s="30" customFormat="1" ht="43.2" x14ac:dyDescent="0.3">
      <c r="A47" s="28" t="s">
        <v>67</v>
      </c>
      <c r="B47" s="29" t="s">
        <v>13</v>
      </c>
      <c r="C47" s="29" t="s">
        <v>20</v>
      </c>
      <c r="D47" s="29">
        <f t="shared" si="0"/>
        <v>0</v>
      </c>
      <c r="E47" s="29" t="s">
        <v>17</v>
      </c>
      <c r="F47" s="29" t="s">
        <v>24</v>
      </c>
      <c r="G47" s="29" t="s">
        <v>27</v>
      </c>
    </row>
    <row r="48" spans="1:7" s="30" customFormat="1" ht="129.6" x14ac:dyDescent="0.3">
      <c r="A48" s="32" t="s">
        <v>68</v>
      </c>
      <c r="B48" s="33" t="s">
        <v>13</v>
      </c>
      <c r="C48" s="29" t="s">
        <v>13</v>
      </c>
      <c r="D48" s="29">
        <f t="shared" si="0"/>
        <v>1</v>
      </c>
      <c r="E48" s="29" t="s">
        <v>17</v>
      </c>
      <c r="F48" s="29" t="s">
        <v>24</v>
      </c>
      <c r="G48" s="29" t="s">
        <v>27</v>
      </c>
    </row>
    <row r="49" spans="1:7" s="30" customFormat="1" ht="100.8" x14ac:dyDescent="0.3">
      <c r="A49" s="32" t="s">
        <v>69</v>
      </c>
      <c r="B49" s="33" t="s">
        <v>13</v>
      </c>
      <c r="C49" s="29" t="s">
        <v>13</v>
      </c>
      <c r="D49" s="29">
        <f t="shared" si="0"/>
        <v>1</v>
      </c>
      <c r="E49" s="29" t="s">
        <v>14</v>
      </c>
      <c r="F49" s="29" t="s">
        <v>22</v>
      </c>
      <c r="G49" s="29"/>
    </row>
    <row r="50" spans="1:7" s="30" customFormat="1" ht="86.4" x14ac:dyDescent="0.3">
      <c r="A50" s="28" t="s">
        <v>70</v>
      </c>
      <c r="B50" s="29" t="s">
        <v>20</v>
      </c>
      <c r="C50" s="29" t="s">
        <v>20</v>
      </c>
      <c r="D50" s="29">
        <f t="shared" si="0"/>
        <v>1</v>
      </c>
      <c r="E50" s="29" t="s">
        <v>14</v>
      </c>
      <c r="F50" s="29" t="s">
        <v>44</v>
      </c>
      <c r="G50" s="29"/>
    </row>
    <row r="51" spans="1:7" s="30" customFormat="1" ht="72" x14ac:dyDescent="0.3">
      <c r="A51" s="32" t="s">
        <v>71</v>
      </c>
      <c r="B51" s="33" t="s">
        <v>20</v>
      </c>
      <c r="C51" s="29" t="s">
        <v>20</v>
      </c>
      <c r="D51" s="29">
        <f t="shared" si="0"/>
        <v>1</v>
      </c>
      <c r="E51" s="29" t="s">
        <v>14</v>
      </c>
      <c r="F51" s="29" t="s">
        <v>15</v>
      </c>
      <c r="G51" s="29"/>
    </row>
    <row r="52" spans="1:7" s="30" customFormat="1" ht="100.8" x14ac:dyDescent="0.3">
      <c r="A52" s="32" t="s">
        <v>72</v>
      </c>
      <c r="B52" s="33" t="s">
        <v>13</v>
      </c>
      <c r="C52" s="29" t="s">
        <v>13</v>
      </c>
      <c r="D52" s="29">
        <f t="shared" si="0"/>
        <v>1</v>
      </c>
      <c r="E52" s="29" t="s">
        <v>17</v>
      </c>
      <c r="F52" s="29" t="s">
        <v>24</v>
      </c>
      <c r="G52" s="29" t="s">
        <v>27</v>
      </c>
    </row>
    <row r="53" spans="1:7" s="30" customFormat="1" ht="129.6" x14ac:dyDescent="0.3">
      <c r="A53" s="28" t="s">
        <v>73</v>
      </c>
      <c r="B53" s="29" t="s">
        <v>13</v>
      </c>
      <c r="C53" s="29" t="s">
        <v>13</v>
      </c>
      <c r="D53" s="29">
        <f t="shared" si="0"/>
        <v>1</v>
      </c>
      <c r="E53" s="29" t="s">
        <v>14</v>
      </c>
      <c r="F53" s="29" t="s">
        <v>22</v>
      </c>
      <c r="G53" s="29"/>
    </row>
    <row r="54" spans="1:7" s="30" customFormat="1" ht="409.6" x14ac:dyDescent="0.3">
      <c r="A54" s="31" t="s">
        <v>74</v>
      </c>
      <c r="B54" s="29" t="s">
        <v>21</v>
      </c>
      <c r="C54" s="29" t="s">
        <v>20</v>
      </c>
      <c r="D54" s="29">
        <f t="shared" si="0"/>
        <v>0</v>
      </c>
      <c r="E54" s="29" t="s">
        <v>17</v>
      </c>
      <c r="F54" s="29" t="s">
        <v>15</v>
      </c>
      <c r="G54" s="29" t="s">
        <v>75</v>
      </c>
    </row>
    <row r="55" spans="1:7" s="30" customFormat="1" ht="43.2" x14ac:dyDescent="0.3">
      <c r="A55" s="32" t="s">
        <v>76</v>
      </c>
      <c r="B55" s="33" t="s">
        <v>20</v>
      </c>
      <c r="C55" s="29" t="s">
        <v>20</v>
      </c>
      <c r="D55" s="29">
        <f t="shared" si="0"/>
        <v>1</v>
      </c>
      <c r="E55" s="29" t="s">
        <v>14</v>
      </c>
      <c r="F55" s="29" t="s">
        <v>15</v>
      </c>
      <c r="G55" s="29"/>
    </row>
    <row r="56" spans="1:7" s="30" customFormat="1" ht="409.6" x14ac:dyDescent="0.3">
      <c r="A56" s="31" t="s">
        <v>77</v>
      </c>
      <c r="B56" s="29" t="s">
        <v>13</v>
      </c>
      <c r="C56" s="29" t="s">
        <v>20</v>
      </c>
      <c r="D56" s="29">
        <f t="shared" si="0"/>
        <v>0</v>
      </c>
      <c r="E56" s="29" t="s">
        <v>17</v>
      </c>
      <c r="F56" s="29" t="s">
        <v>15</v>
      </c>
      <c r="G56" s="29" t="s">
        <v>75</v>
      </c>
    </row>
    <row r="57" spans="1:7" s="30" customFormat="1" ht="86.4" x14ac:dyDescent="0.3">
      <c r="A57" s="32" t="s">
        <v>78</v>
      </c>
      <c r="B57" s="33" t="s">
        <v>20</v>
      </c>
      <c r="C57" s="29" t="s">
        <v>20</v>
      </c>
      <c r="D57" s="29">
        <f t="shared" si="0"/>
        <v>1</v>
      </c>
      <c r="E57" s="29" t="s">
        <v>14</v>
      </c>
      <c r="F57" s="29" t="s">
        <v>24</v>
      </c>
      <c r="G57" s="29"/>
    </row>
    <row r="58" spans="1:7" s="30" customFormat="1" ht="187.2" x14ac:dyDescent="0.3">
      <c r="A58" s="28" t="s">
        <v>79</v>
      </c>
      <c r="B58" s="29" t="s">
        <v>13</v>
      </c>
      <c r="C58" s="29" t="s">
        <v>13</v>
      </c>
      <c r="D58" s="29">
        <f t="shared" si="0"/>
        <v>1</v>
      </c>
      <c r="E58" s="29" t="s">
        <v>14</v>
      </c>
      <c r="F58" s="29" t="s">
        <v>22</v>
      </c>
      <c r="G58" s="29"/>
    </row>
    <row r="59" spans="1:7" s="30" customFormat="1" ht="172.8" x14ac:dyDescent="0.3">
      <c r="A59" s="28" t="s">
        <v>80</v>
      </c>
      <c r="B59" s="29" t="s">
        <v>20</v>
      </c>
      <c r="C59" s="29" t="s">
        <v>20</v>
      </c>
      <c r="D59" s="29">
        <f t="shared" si="0"/>
        <v>1</v>
      </c>
      <c r="E59" s="29" t="s">
        <v>17</v>
      </c>
      <c r="F59" s="29" t="s">
        <v>15</v>
      </c>
      <c r="G59" s="29" t="s">
        <v>18</v>
      </c>
    </row>
    <row r="60" spans="1:7" s="30" customFormat="1" ht="129.6" x14ac:dyDescent="0.3">
      <c r="A60" s="28" t="s">
        <v>81</v>
      </c>
      <c r="B60" s="29" t="s">
        <v>21</v>
      </c>
      <c r="C60" s="29" t="s">
        <v>21</v>
      </c>
      <c r="D60" s="29">
        <f t="shared" si="0"/>
        <v>1</v>
      </c>
      <c r="E60" s="29" t="s">
        <v>14</v>
      </c>
      <c r="F60" s="29" t="s">
        <v>22</v>
      </c>
      <c r="G60" s="29"/>
    </row>
    <row r="61" spans="1:7" s="30" customFormat="1" ht="86.4" x14ac:dyDescent="0.3">
      <c r="A61" s="32" t="s">
        <v>82</v>
      </c>
      <c r="B61" s="33" t="s">
        <v>31</v>
      </c>
      <c r="C61" s="29" t="s">
        <v>31</v>
      </c>
      <c r="D61" s="29">
        <f t="shared" si="0"/>
        <v>1</v>
      </c>
      <c r="E61" s="29" t="s">
        <v>14</v>
      </c>
      <c r="F61" s="29" t="s">
        <v>24</v>
      </c>
      <c r="G61" s="29"/>
    </row>
    <row r="62" spans="1:7" s="30" customFormat="1" ht="57.6" x14ac:dyDescent="0.3">
      <c r="A62" s="32" t="s">
        <v>83</v>
      </c>
      <c r="B62" s="33" t="s">
        <v>20</v>
      </c>
      <c r="C62" s="29" t="s">
        <v>20</v>
      </c>
      <c r="D62" s="29">
        <f t="shared" si="0"/>
        <v>1</v>
      </c>
      <c r="E62" s="29" t="s">
        <v>14</v>
      </c>
      <c r="F62" s="29" t="s">
        <v>15</v>
      </c>
      <c r="G62" s="29"/>
    </row>
    <row r="63" spans="1:7" s="30" customFormat="1" ht="86.4" x14ac:dyDescent="0.3">
      <c r="A63" s="32" t="s">
        <v>84</v>
      </c>
      <c r="B63" s="33" t="s">
        <v>20</v>
      </c>
      <c r="C63" s="29" t="s">
        <v>20</v>
      </c>
      <c r="D63" s="29">
        <f t="shared" si="0"/>
        <v>1</v>
      </c>
      <c r="E63" s="29" t="s">
        <v>14</v>
      </c>
      <c r="F63" s="29" t="s">
        <v>24</v>
      </c>
      <c r="G63" s="29"/>
    </row>
    <row r="64" spans="1:7" s="30" customFormat="1" ht="57.6" x14ac:dyDescent="0.3">
      <c r="A64" s="32" t="s">
        <v>85</v>
      </c>
      <c r="B64" s="33" t="s">
        <v>13</v>
      </c>
      <c r="C64" s="29" t="s">
        <v>13</v>
      </c>
      <c r="D64" s="29">
        <f t="shared" si="0"/>
        <v>1</v>
      </c>
      <c r="E64" s="29" t="s">
        <v>14</v>
      </c>
      <c r="F64" s="29" t="s">
        <v>15</v>
      </c>
      <c r="G64" s="29"/>
    </row>
    <row r="65" spans="1:7" s="30" customFormat="1" ht="216" x14ac:dyDescent="0.3">
      <c r="A65" s="28" t="s">
        <v>86</v>
      </c>
      <c r="B65" s="29" t="s">
        <v>13</v>
      </c>
      <c r="C65" s="29" t="s">
        <v>20</v>
      </c>
      <c r="D65" s="29">
        <f t="shared" si="0"/>
        <v>0</v>
      </c>
      <c r="E65" s="29" t="s">
        <v>17</v>
      </c>
      <c r="F65" s="29" t="s">
        <v>24</v>
      </c>
      <c r="G65" s="29" t="s">
        <v>18</v>
      </c>
    </row>
    <row r="66" spans="1:7" s="30" customFormat="1" ht="86.4" x14ac:dyDescent="0.3">
      <c r="A66" s="32" t="s">
        <v>87</v>
      </c>
      <c r="B66" s="33" t="s">
        <v>20</v>
      </c>
      <c r="C66" s="29" t="s">
        <v>13</v>
      </c>
      <c r="D66" s="29">
        <f t="shared" si="0"/>
        <v>0</v>
      </c>
      <c r="E66" s="29" t="s">
        <v>14</v>
      </c>
      <c r="F66" s="29" t="s">
        <v>15</v>
      </c>
      <c r="G66" s="29"/>
    </row>
    <row r="67" spans="1:7" s="30" customFormat="1" ht="72" x14ac:dyDescent="0.3">
      <c r="A67" s="32" t="s">
        <v>88</v>
      </c>
      <c r="B67" s="33" t="s">
        <v>20</v>
      </c>
      <c r="C67" s="29" t="s">
        <v>20</v>
      </c>
      <c r="D67" s="29">
        <f t="shared" ref="D67:D130" si="1">IF(B67=C67,1,0)</f>
        <v>1</v>
      </c>
      <c r="E67" s="29" t="s">
        <v>14</v>
      </c>
      <c r="F67" s="29" t="s">
        <v>15</v>
      </c>
      <c r="G67" s="29"/>
    </row>
    <row r="68" spans="1:7" s="30" customFormat="1" ht="72" x14ac:dyDescent="0.3">
      <c r="A68" s="28" t="s">
        <v>89</v>
      </c>
      <c r="B68" s="29" t="s">
        <v>13</v>
      </c>
      <c r="C68" s="29" t="s">
        <v>13</v>
      </c>
      <c r="D68" s="29">
        <f t="shared" si="1"/>
        <v>1</v>
      </c>
      <c r="E68" s="29" t="s">
        <v>14</v>
      </c>
      <c r="F68" s="29" t="s">
        <v>22</v>
      </c>
      <c r="G68" s="29"/>
    </row>
    <row r="69" spans="1:7" s="30" customFormat="1" ht="57.6" x14ac:dyDescent="0.3">
      <c r="A69" s="31" t="s">
        <v>90</v>
      </c>
      <c r="B69" s="29" t="s">
        <v>13</v>
      </c>
      <c r="C69" s="29" t="s">
        <v>13</v>
      </c>
      <c r="D69" s="29">
        <f t="shared" si="1"/>
        <v>1</v>
      </c>
      <c r="E69" s="29" t="s">
        <v>17</v>
      </c>
      <c r="F69" s="29" t="s">
        <v>24</v>
      </c>
      <c r="G69" s="29" t="s">
        <v>27</v>
      </c>
    </row>
    <row r="70" spans="1:7" s="30" customFormat="1" ht="86.4" x14ac:dyDescent="0.3">
      <c r="A70" s="28" t="s">
        <v>91</v>
      </c>
      <c r="B70" s="29" t="s">
        <v>31</v>
      </c>
      <c r="C70" s="29" t="s">
        <v>13</v>
      </c>
      <c r="D70" s="29">
        <f t="shared" si="1"/>
        <v>0</v>
      </c>
      <c r="E70" s="29" t="s">
        <v>17</v>
      </c>
      <c r="F70" s="29" t="s">
        <v>15</v>
      </c>
      <c r="G70" s="29" t="s">
        <v>27</v>
      </c>
    </row>
    <row r="71" spans="1:7" s="30" customFormat="1" ht="158.4" x14ac:dyDescent="0.3">
      <c r="A71" s="28" t="s">
        <v>92</v>
      </c>
      <c r="B71" s="29" t="s">
        <v>13</v>
      </c>
      <c r="C71" s="29" t="s">
        <v>20</v>
      </c>
      <c r="D71" s="29">
        <f t="shared" si="1"/>
        <v>0</v>
      </c>
      <c r="E71" s="29" t="s">
        <v>17</v>
      </c>
      <c r="F71" s="29" t="s">
        <v>15</v>
      </c>
      <c r="G71" s="29" t="s">
        <v>18</v>
      </c>
    </row>
    <row r="72" spans="1:7" s="30" customFormat="1" ht="72" x14ac:dyDescent="0.3">
      <c r="A72" s="28" t="s">
        <v>93</v>
      </c>
      <c r="B72" s="29" t="s">
        <v>21</v>
      </c>
      <c r="C72" s="29" t="s">
        <v>21</v>
      </c>
      <c r="D72" s="29">
        <f t="shared" si="1"/>
        <v>1</v>
      </c>
      <c r="E72" s="29" t="s">
        <v>14</v>
      </c>
      <c r="F72" s="29" t="s">
        <v>44</v>
      </c>
      <c r="G72" s="29"/>
    </row>
    <row r="73" spans="1:7" s="30" customFormat="1" ht="230.4" x14ac:dyDescent="0.3">
      <c r="A73" s="28" t="s">
        <v>94</v>
      </c>
      <c r="B73" s="29" t="s">
        <v>13</v>
      </c>
      <c r="C73" s="29" t="s">
        <v>13</v>
      </c>
      <c r="D73" s="29">
        <f t="shared" si="1"/>
        <v>1</v>
      </c>
      <c r="E73" s="29" t="s">
        <v>17</v>
      </c>
      <c r="F73" s="29" t="s">
        <v>22</v>
      </c>
      <c r="G73" s="29" t="s">
        <v>27</v>
      </c>
    </row>
    <row r="74" spans="1:7" s="30" customFormat="1" ht="86.4" x14ac:dyDescent="0.3">
      <c r="A74" s="32" t="s">
        <v>95</v>
      </c>
      <c r="B74" s="33" t="s">
        <v>31</v>
      </c>
      <c r="C74" s="29" t="s">
        <v>31</v>
      </c>
      <c r="D74" s="29">
        <f t="shared" si="1"/>
        <v>1</v>
      </c>
      <c r="E74" s="29" t="s">
        <v>14</v>
      </c>
      <c r="F74" s="29" t="s">
        <v>24</v>
      </c>
      <c r="G74" s="29"/>
    </row>
    <row r="75" spans="1:7" s="30" customFormat="1" ht="57.6" x14ac:dyDescent="0.3">
      <c r="A75" s="28" t="s">
        <v>41</v>
      </c>
      <c r="B75" s="29" t="s">
        <v>13</v>
      </c>
      <c r="C75" s="29" t="s">
        <v>20</v>
      </c>
      <c r="D75" s="29">
        <f t="shared" si="1"/>
        <v>0</v>
      </c>
      <c r="E75" s="29" t="s">
        <v>17</v>
      </c>
      <c r="F75" s="29" t="s">
        <v>24</v>
      </c>
      <c r="G75" s="29" t="s">
        <v>27</v>
      </c>
    </row>
    <row r="76" spans="1:7" s="30" customFormat="1" ht="129.6" x14ac:dyDescent="0.3">
      <c r="A76" s="28" t="s">
        <v>96</v>
      </c>
      <c r="B76" s="29" t="s">
        <v>20</v>
      </c>
      <c r="C76" s="29" t="s">
        <v>13</v>
      </c>
      <c r="D76" s="29">
        <f t="shared" si="1"/>
        <v>0</v>
      </c>
      <c r="E76" s="29" t="s">
        <v>14</v>
      </c>
      <c r="F76" s="29" t="s">
        <v>22</v>
      </c>
      <c r="G76" s="29"/>
    </row>
    <row r="77" spans="1:7" s="30" customFormat="1" ht="86.4" x14ac:dyDescent="0.3">
      <c r="A77" s="32" t="s">
        <v>97</v>
      </c>
      <c r="B77" s="33" t="s">
        <v>13</v>
      </c>
      <c r="C77" s="29" t="s">
        <v>13</v>
      </c>
      <c r="D77" s="29">
        <f t="shared" si="1"/>
        <v>1</v>
      </c>
      <c r="E77" s="29" t="s">
        <v>14</v>
      </c>
      <c r="F77" s="29" t="s">
        <v>15</v>
      </c>
      <c r="G77" s="29"/>
    </row>
    <row r="78" spans="1:7" s="30" customFormat="1" ht="345.6" x14ac:dyDescent="0.3">
      <c r="A78" s="31" t="s">
        <v>98</v>
      </c>
      <c r="B78" s="29" t="s">
        <v>31</v>
      </c>
      <c r="C78" s="29" t="s">
        <v>13</v>
      </c>
      <c r="D78" s="29">
        <f t="shared" si="1"/>
        <v>0</v>
      </c>
      <c r="E78" s="29" t="s">
        <v>17</v>
      </c>
      <c r="F78" s="29" t="s">
        <v>22</v>
      </c>
      <c r="G78" s="29" t="s">
        <v>75</v>
      </c>
    </row>
    <row r="79" spans="1:7" s="30" customFormat="1" ht="57.6" x14ac:dyDescent="0.3">
      <c r="A79" s="32" t="s">
        <v>99</v>
      </c>
      <c r="B79" s="33" t="s">
        <v>13</v>
      </c>
      <c r="C79" s="29" t="s">
        <v>13</v>
      </c>
      <c r="D79" s="29">
        <f t="shared" si="1"/>
        <v>1</v>
      </c>
      <c r="E79" s="29" t="s">
        <v>14</v>
      </c>
      <c r="F79" s="29" t="s">
        <v>15</v>
      </c>
      <c r="G79" s="29"/>
    </row>
    <row r="80" spans="1:7" s="30" customFormat="1" ht="409.6" x14ac:dyDescent="0.3">
      <c r="A80" s="31" t="s">
        <v>100</v>
      </c>
      <c r="B80" s="29" t="s">
        <v>20</v>
      </c>
      <c r="C80" s="29" t="s">
        <v>20</v>
      </c>
      <c r="D80" s="29">
        <f t="shared" si="1"/>
        <v>1</v>
      </c>
      <c r="E80" s="29" t="s">
        <v>17</v>
      </c>
      <c r="F80" s="29" t="s">
        <v>15</v>
      </c>
      <c r="G80" s="29" t="s">
        <v>75</v>
      </c>
    </row>
    <row r="81" spans="1:7" s="30" customFormat="1" ht="100.8" x14ac:dyDescent="0.3">
      <c r="A81" s="28" t="s">
        <v>101</v>
      </c>
      <c r="B81" s="29" t="s">
        <v>13</v>
      </c>
      <c r="C81" s="29" t="s">
        <v>13</v>
      </c>
      <c r="D81" s="29">
        <f t="shared" si="1"/>
        <v>1</v>
      </c>
      <c r="E81" s="29" t="s">
        <v>14</v>
      </c>
      <c r="F81" s="29" t="s">
        <v>22</v>
      </c>
      <c r="G81" s="29"/>
    </row>
    <row r="82" spans="1:7" s="30" customFormat="1" ht="43.2" x14ac:dyDescent="0.3">
      <c r="A82" s="28" t="s">
        <v>102</v>
      </c>
      <c r="B82" s="29" t="s">
        <v>21</v>
      </c>
      <c r="C82" s="29" t="s">
        <v>13</v>
      </c>
      <c r="D82" s="29">
        <f t="shared" si="1"/>
        <v>0</v>
      </c>
      <c r="E82" s="29" t="s">
        <v>17</v>
      </c>
      <c r="F82" s="29" t="s">
        <v>24</v>
      </c>
      <c r="G82" s="29" t="s">
        <v>27</v>
      </c>
    </row>
    <row r="83" spans="1:7" s="30" customFormat="1" ht="273.60000000000002" x14ac:dyDescent="0.3">
      <c r="A83" s="31" t="s">
        <v>103</v>
      </c>
      <c r="B83" s="29" t="s">
        <v>21</v>
      </c>
      <c r="C83" s="29" t="s">
        <v>13</v>
      </c>
      <c r="D83" s="29">
        <f t="shared" si="1"/>
        <v>0</v>
      </c>
      <c r="E83" s="29" t="s">
        <v>17</v>
      </c>
      <c r="F83" s="29" t="s">
        <v>15</v>
      </c>
      <c r="G83" s="29" t="s">
        <v>75</v>
      </c>
    </row>
    <row r="84" spans="1:7" s="30" customFormat="1" ht="409.6" x14ac:dyDescent="0.3">
      <c r="A84" s="31" t="s">
        <v>104</v>
      </c>
      <c r="B84" s="29" t="s">
        <v>21</v>
      </c>
      <c r="C84" s="29" t="s">
        <v>20</v>
      </c>
      <c r="D84" s="29">
        <f t="shared" si="1"/>
        <v>0</v>
      </c>
      <c r="E84" s="29" t="s">
        <v>17</v>
      </c>
      <c r="F84" s="29" t="s">
        <v>15</v>
      </c>
      <c r="G84" s="29" t="s">
        <v>75</v>
      </c>
    </row>
    <row r="85" spans="1:7" s="30" customFormat="1" ht="100.8" x14ac:dyDescent="0.3">
      <c r="A85" s="32" t="s">
        <v>105</v>
      </c>
      <c r="B85" s="33" t="s">
        <v>31</v>
      </c>
      <c r="C85" s="29" t="s">
        <v>20</v>
      </c>
      <c r="D85" s="29">
        <f t="shared" si="1"/>
        <v>0</v>
      </c>
      <c r="E85" s="29" t="s">
        <v>14</v>
      </c>
      <c r="F85" s="29" t="s">
        <v>24</v>
      </c>
      <c r="G85" s="29"/>
    </row>
    <row r="86" spans="1:7" s="30" customFormat="1" ht="86.4" x14ac:dyDescent="0.3">
      <c r="A86" s="28" t="s">
        <v>106</v>
      </c>
      <c r="B86" s="29" t="s">
        <v>31</v>
      </c>
      <c r="C86" s="29" t="s">
        <v>20</v>
      </c>
      <c r="D86" s="29">
        <f t="shared" si="1"/>
        <v>0</v>
      </c>
      <c r="E86" s="29" t="s">
        <v>17</v>
      </c>
      <c r="F86" s="29" t="s">
        <v>15</v>
      </c>
      <c r="G86" s="29" t="s">
        <v>27</v>
      </c>
    </row>
    <row r="87" spans="1:7" s="30" customFormat="1" ht="230.4" x14ac:dyDescent="0.3">
      <c r="A87" s="28" t="s">
        <v>107</v>
      </c>
      <c r="B87" s="29" t="s">
        <v>20</v>
      </c>
      <c r="C87" s="29" t="s">
        <v>13</v>
      </c>
      <c r="D87" s="29">
        <f t="shared" si="1"/>
        <v>0</v>
      </c>
      <c r="E87" s="29" t="s">
        <v>14</v>
      </c>
      <c r="F87" s="29" t="s">
        <v>22</v>
      </c>
      <c r="G87" s="29"/>
    </row>
    <row r="88" spans="1:7" s="30" customFormat="1" ht="244.8" x14ac:dyDescent="0.3">
      <c r="A88" s="28" t="s">
        <v>108</v>
      </c>
      <c r="B88" s="29" t="s">
        <v>31</v>
      </c>
      <c r="C88" s="29" t="s">
        <v>20</v>
      </c>
      <c r="D88" s="29">
        <f t="shared" si="1"/>
        <v>0</v>
      </c>
      <c r="E88" s="29" t="s">
        <v>17</v>
      </c>
      <c r="F88" s="29" t="s">
        <v>24</v>
      </c>
      <c r="G88" s="29" t="s">
        <v>27</v>
      </c>
    </row>
    <row r="89" spans="1:7" s="30" customFormat="1" ht="129.6" x14ac:dyDescent="0.3">
      <c r="A89" s="28" t="s">
        <v>109</v>
      </c>
      <c r="B89" s="29" t="s">
        <v>31</v>
      </c>
      <c r="C89" s="29" t="s">
        <v>13</v>
      </c>
      <c r="D89" s="29">
        <f t="shared" si="1"/>
        <v>0</v>
      </c>
      <c r="E89" s="29" t="s">
        <v>14</v>
      </c>
      <c r="F89" s="29" t="s">
        <v>22</v>
      </c>
      <c r="G89" s="29"/>
    </row>
    <row r="90" spans="1:7" s="30" customFormat="1" ht="72" x14ac:dyDescent="0.3">
      <c r="A90" s="28" t="s">
        <v>110</v>
      </c>
      <c r="B90" s="29" t="s">
        <v>31</v>
      </c>
      <c r="C90" s="29" t="s">
        <v>31</v>
      </c>
      <c r="D90" s="29">
        <f t="shared" si="1"/>
        <v>1</v>
      </c>
      <c r="E90" s="29" t="s">
        <v>14</v>
      </c>
      <c r="F90" s="29" t="s">
        <v>24</v>
      </c>
      <c r="G90" s="29"/>
    </row>
    <row r="91" spans="1:7" s="30" customFormat="1" ht="57.6" x14ac:dyDescent="0.3">
      <c r="A91" s="32" t="s">
        <v>111</v>
      </c>
      <c r="B91" s="33" t="s">
        <v>31</v>
      </c>
      <c r="C91" s="29" t="s">
        <v>31</v>
      </c>
      <c r="D91" s="29">
        <f t="shared" si="1"/>
        <v>1</v>
      </c>
      <c r="E91" s="29" t="s">
        <v>14</v>
      </c>
      <c r="F91" s="29" t="s">
        <v>15</v>
      </c>
      <c r="G91" s="29"/>
    </row>
    <row r="92" spans="1:7" s="30" customFormat="1" ht="72" x14ac:dyDescent="0.3">
      <c r="A92" s="28" t="s">
        <v>112</v>
      </c>
      <c r="B92" s="29" t="s">
        <v>13</v>
      </c>
      <c r="C92" s="29" t="s">
        <v>13</v>
      </c>
      <c r="D92" s="29">
        <f t="shared" si="1"/>
        <v>1</v>
      </c>
      <c r="E92" s="29" t="s">
        <v>14</v>
      </c>
      <c r="F92" s="29" t="s">
        <v>44</v>
      </c>
      <c r="G92" s="29"/>
    </row>
    <row r="93" spans="1:7" s="30" customFormat="1" ht="86.4" x14ac:dyDescent="0.3">
      <c r="A93" s="32" t="s">
        <v>113</v>
      </c>
      <c r="B93" s="33" t="s">
        <v>31</v>
      </c>
      <c r="C93" s="29" t="s">
        <v>20</v>
      </c>
      <c r="D93" s="29">
        <f t="shared" si="1"/>
        <v>0</v>
      </c>
      <c r="E93" s="29" t="s">
        <v>14</v>
      </c>
      <c r="F93" s="29" t="s">
        <v>15</v>
      </c>
      <c r="G93" s="29"/>
    </row>
    <row r="94" spans="1:7" s="30" customFormat="1" ht="86.4" x14ac:dyDescent="0.3">
      <c r="A94" s="32" t="s">
        <v>114</v>
      </c>
      <c r="B94" s="33" t="s">
        <v>13</v>
      </c>
      <c r="C94" s="29" t="s">
        <v>13</v>
      </c>
      <c r="D94" s="29">
        <f t="shared" si="1"/>
        <v>1</v>
      </c>
      <c r="E94" s="29" t="s">
        <v>14</v>
      </c>
      <c r="F94" s="29" t="s">
        <v>24</v>
      </c>
      <c r="G94" s="29"/>
    </row>
    <row r="95" spans="1:7" s="30" customFormat="1" ht="86.4" x14ac:dyDescent="0.3">
      <c r="A95" s="28" t="s">
        <v>115</v>
      </c>
      <c r="B95" s="29" t="s">
        <v>20</v>
      </c>
      <c r="C95" s="29" t="s">
        <v>20</v>
      </c>
      <c r="D95" s="29">
        <f t="shared" si="1"/>
        <v>1</v>
      </c>
      <c r="E95" s="29" t="s">
        <v>14</v>
      </c>
      <c r="F95" s="29" t="s">
        <v>15</v>
      </c>
      <c r="G95" s="29"/>
    </row>
    <row r="96" spans="1:7" s="30" customFormat="1" ht="86.4" x14ac:dyDescent="0.3">
      <c r="A96" s="32" t="s">
        <v>116</v>
      </c>
      <c r="B96" s="33" t="s">
        <v>13</v>
      </c>
      <c r="C96" s="29" t="s">
        <v>13</v>
      </c>
      <c r="D96" s="29">
        <f t="shared" si="1"/>
        <v>1</v>
      </c>
      <c r="E96" s="29" t="s">
        <v>14</v>
      </c>
      <c r="F96" s="29" t="s">
        <v>15</v>
      </c>
      <c r="G96" s="29"/>
    </row>
    <row r="97" spans="1:7" s="30" customFormat="1" ht="72" x14ac:dyDescent="0.3">
      <c r="A97" s="28" t="s">
        <v>42</v>
      </c>
      <c r="B97" s="29" t="s">
        <v>13</v>
      </c>
      <c r="C97" s="29" t="s">
        <v>20</v>
      </c>
      <c r="D97" s="29">
        <f t="shared" si="1"/>
        <v>0</v>
      </c>
      <c r="E97" s="29" t="s">
        <v>17</v>
      </c>
      <c r="F97" s="29" t="s">
        <v>24</v>
      </c>
      <c r="G97" s="29" t="s">
        <v>27</v>
      </c>
    </row>
    <row r="98" spans="1:7" s="30" customFormat="1" ht="57.6" x14ac:dyDescent="0.3">
      <c r="A98" s="32" t="s">
        <v>117</v>
      </c>
      <c r="B98" s="33" t="s">
        <v>31</v>
      </c>
      <c r="C98" s="29" t="s">
        <v>31</v>
      </c>
      <c r="D98" s="29">
        <f t="shared" si="1"/>
        <v>1</v>
      </c>
      <c r="E98" s="29" t="s">
        <v>14</v>
      </c>
      <c r="F98" s="29" t="s">
        <v>15</v>
      </c>
      <c r="G98" s="29"/>
    </row>
    <row r="99" spans="1:7" s="30" customFormat="1" ht="86.4" x14ac:dyDescent="0.3">
      <c r="A99" s="28" t="s">
        <v>118</v>
      </c>
      <c r="B99" s="29" t="s">
        <v>31</v>
      </c>
      <c r="C99" s="29" t="s">
        <v>31</v>
      </c>
      <c r="D99" s="29">
        <f t="shared" si="1"/>
        <v>1</v>
      </c>
      <c r="E99" s="29" t="s">
        <v>14</v>
      </c>
      <c r="F99" s="29" t="s">
        <v>22</v>
      </c>
      <c r="G99" s="29"/>
    </row>
    <row r="100" spans="1:7" s="30" customFormat="1" ht="172.8" x14ac:dyDescent="0.3">
      <c r="A100" s="28" t="s">
        <v>119</v>
      </c>
      <c r="B100" s="29" t="s">
        <v>21</v>
      </c>
      <c r="C100" s="29" t="s">
        <v>20</v>
      </c>
      <c r="D100" s="29">
        <f t="shared" si="1"/>
        <v>0</v>
      </c>
      <c r="E100" s="29" t="s">
        <v>17</v>
      </c>
      <c r="F100" s="29" t="s">
        <v>24</v>
      </c>
      <c r="G100" s="29" t="s">
        <v>18</v>
      </c>
    </row>
    <row r="101" spans="1:7" s="30" customFormat="1" ht="57.6" x14ac:dyDescent="0.3">
      <c r="A101" s="32" t="s">
        <v>120</v>
      </c>
      <c r="B101" s="33" t="s">
        <v>31</v>
      </c>
      <c r="C101" s="29" t="s">
        <v>21</v>
      </c>
      <c r="D101" s="29">
        <f t="shared" si="1"/>
        <v>0</v>
      </c>
      <c r="E101" s="29" t="s">
        <v>14</v>
      </c>
      <c r="F101" s="29" t="s">
        <v>15</v>
      </c>
      <c r="G101" s="29"/>
    </row>
    <row r="102" spans="1:7" s="30" customFormat="1" ht="172.8" x14ac:dyDescent="0.3">
      <c r="A102" s="28" t="s">
        <v>121</v>
      </c>
      <c r="B102" s="29" t="s">
        <v>20</v>
      </c>
      <c r="C102" s="29" t="s">
        <v>20</v>
      </c>
      <c r="D102" s="29">
        <f t="shared" si="1"/>
        <v>1</v>
      </c>
      <c r="E102" s="29" t="s">
        <v>17</v>
      </c>
      <c r="F102" s="29" t="s">
        <v>24</v>
      </c>
      <c r="G102" s="29" t="s">
        <v>18</v>
      </c>
    </row>
    <row r="103" spans="1:7" s="30" customFormat="1" ht="86.4" x14ac:dyDescent="0.3">
      <c r="A103" s="32" t="s">
        <v>122</v>
      </c>
      <c r="B103" s="33" t="s">
        <v>20</v>
      </c>
      <c r="C103" s="29" t="s">
        <v>20</v>
      </c>
      <c r="D103" s="29">
        <f t="shared" si="1"/>
        <v>1</v>
      </c>
      <c r="E103" s="29" t="s">
        <v>14</v>
      </c>
      <c r="F103" s="29" t="s">
        <v>22</v>
      </c>
      <c r="G103" s="29"/>
    </row>
    <row r="104" spans="1:7" s="30" customFormat="1" ht="100.8" x14ac:dyDescent="0.3">
      <c r="A104" s="28" t="s">
        <v>123</v>
      </c>
      <c r="B104" s="29" t="s">
        <v>21</v>
      </c>
      <c r="C104" s="29" t="s">
        <v>13</v>
      </c>
      <c r="D104" s="29">
        <f t="shared" si="1"/>
        <v>0</v>
      </c>
      <c r="E104" s="29" t="s">
        <v>14</v>
      </c>
      <c r="F104" s="29" t="s">
        <v>15</v>
      </c>
      <c r="G104" s="29"/>
    </row>
    <row r="105" spans="1:7" s="30" customFormat="1" ht="100.8" x14ac:dyDescent="0.3">
      <c r="A105" s="28" t="s">
        <v>124</v>
      </c>
      <c r="B105" s="29" t="s">
        <v>13</v>
      </c>
      <c r="C105" s="29" t="s">
        <v>13</v>
      </c>
      <c r="D105" s="29">
        <f t="shared" si="1"/>
        <v>1</v>
      </c>
      <c r="E105" s="29" t="s">
        <v>14</v>
      </c>
      <c r="F105" s="29" t="s">
        <v>44</v>
      </c>
      <c r="G105" s="29"/>
    </row>
    <row r="106" spans="1:7" s="30" customFormat="1" ht="288" x14ac:dyDescent="0.3">
      <c r="A106" s="28" t="s">
        <v>125</v>
      </c>
      <c r="B106" s="29" t="s">
        <v>20</v>
      </c>
      <c r="C106" s="29" t="s">
        <v>20</v>
      </c>
      <c r="D106" s="29">
        <f t="shared" si="1"/>
        <v>1</v>
      </c>
      <c r="E106" s="29" t="s">
        <v>17</v>
      </c>
      <c r="F106" s="29" t="s">
        <v>24</v>
      </c>
      <c r="G106" s="29" t="s">
        <v>18</v>
      </c>
    </row>
    <row r="107" spans="1:7" s="30" customFormat="1" ht="86.4" x14ac:dyDescent="0.3">
      <c r="A107" s="32" t="s">
        <v>126</v>
      </c>
      <c r="B107" s="33" t="s">
        <v>21</v>
      </c>
      <c r="C107" s="29" t="s">
        <v>31</v>
      </c>
      <c r="D107" s="29">
        <f t="shared" si="1"/>
        <v>0</v>
      </c>
      <c r="E107" s="29" t="s">
        <v>14</v>
      </c>
      <c r="F107" s="29" t="s">
        <v>24</v>
      </c>
      <c r="G107" s="29"/>
    </row>
    <row r="108" spans="1:7" s="30" customFormat="1" ht="72" x14ac:dyDescent="0.3">
      <c r="A108" s="28" t="s">
        <v>127</v>
      </c>
      <c r="B108" s="29" t="s">
        <v>21</v>
      </c>
      <c r="C108" s="29" t="s">
        <v>21</v>
      </c>
      <c r="D108" s="29">
        <f t="shared" si="1"/>
        <v>1</v>
      </c>
      <c r="E108" s="29" t="s">
        <v>14</v>
      </c>
      <c r="F108" s="29" t="s">
        <v>44</v>
      </c>
      <c r="G108" s="29"/>
    </row>
    <row r="109" spans="1:7" s="30" customFormat="1" ht="86.4" x14ac:dyDescent="0.3">
      <c r="A109" s="32" t="s">
        <v>128</v>
      </c>
      <c r="B109" s="33" t="s">
        <v>31</v>
      </c>
      <c r="C109" s="29" t="s">
        <v>31</v>
      </c>
      <c r="D109" s="29">
        <f t="shared" si="1"/>
        <v>1</v>
      </c>
      <c r="E109" s="29" t="s">
        <v>14</v>
      </c>
      <c r="F109" s="29" t="s">
        <v>24</v>
      </c>
      <c r="G109" s="29"/>
    </row>
    <row r="110" spans="1:7" s="30" customFormat="1" ht="100.8" x14ac:dyDescent="0.3">
      <c r="A110" s="32" t="s">
        <v>129</v>
      </c>
      <c r="B110" s="33" t="s">
        <v>20</v>
      </c>
      <c r="C110" s="29" t="s">
        <v>20</v>
      </c>
      <c r="D110" s="29">
        <f t="shared" si="1"/>
        <v>1</v>
      </c>
      <c r="E110" s="29" t="s">
        <v>14</v>
      </c>
      <c r="F110" s="29" t="s">
        <v>22</v>
      </c>
      <c r="G110" s="29"/>
    </row>
    <row r="111" spans="1:7" s="30" customFormat="1" ht="409.6" x14ac:dyDescent="0.3">
      <c r="A111" s="31" t="s">
        <v>130</v>
      </c>
      <c r="B111" s="29" t="s">
        <v>20</v>
      </c>
      <c r="C111" s="29" t="s">
        <v>20</v>
      </c>
      <c r="D111" s="29">
        <f t="shared" si="1"/>
        <v>1</v>
      </c>
      <c r="E111" s="29" t="s">
        <v>17</v>
      </c>
      <c r="F111" s="29" t="s">
        <v>15</v>
      </c>
      <c r="G111" s="29" t="s">
        <v>75</v>
      </c>
    </row>
    <row r="112" spans="1:7" s="30" customFormat="1" ht="259.2" x14ac:dyDescent="0.3">
      <c r="A112" s="28" t="s">
        <v>131</v>
      </c>
      <c r="B112" s="29" t="s">
        <v>31</v>
      </c>
      <c r="C112" s="29" t="s">
        <v>20</v>
      </c>
      <c r="D112" s="29">
        <f t="shared" si="1"/>
        <v>0</v>
      </c>
      <c r="E112" s="29" t="s">
        <v>17</v>
      </c>
      <c r="F112" s="29" t="s">
        <v>24</v>
      </c>
      <c r="G112" s="29" t="s">
        <v>18</v>
      </c>
    </row>
    <row r="113" spans="1:7" s="30" customFormat="1" ht="86.4" x14ac:dyDescent="0.3">
      <c r="A113" s="32" t="s">
        <v>132</v>
      </c>
      <c r="B113" s="33" t="s">
        <v>20</v>
      </c>
      <c r="C113" s="29" t="s">
        <v>13</v>
      </c>
      <c r="D113" s="29">
        <f t="shared" si="1"/>
        <v>0</v>
      </c>
      <c r="E113" s="29" t="s">
        <v>17</v>
      </c>
      <c r="F113" s="29" t="s">
        <v>22</v>
      </c>
      <c r="G113" s="29" t="s">
        <v>27</v>
      </c>
    </row>
    <row r="114" spans="1:7" s="30" customFormat="1" ht="86.4" x14ac:dyDescent="0.3">
      <c r="A114" s="28" t="s">
        <v>133</v>
      </c>
      <c r="B114" s="29" t="s">
        <v>31</v>
      </c>
      <c r="C114" s="29" t="s">
        <v>31</v>
      </c>
      <c r="D114" s="29">
        <f t="shared" si="1"/>
        <v>1</v>
      </c>
      <c r="E114" s="29" t="s">
        <v>14</v>
      </c>
      <c r="F114" s="29" t="s">
        <v>44</v>
      </c>
      <c r="G114" s="29"/>
    </row>
    <row r="115" spans="1:7" s="30" customFormat="1" ht="86.4" x14ac:dyDescent="0.3">
      <c r="A115" s="28" t="s">
        <v>134</v>
      </c>
      <c r="B115" s="29" t="s">
        <v>13</v>
      </c>
      <c r="C115" s="29" t="s">
        <v>31</v>
      </c>
      <c r="D115" s="29">
        <f t="shared" si="1"/>
        <v>0</v>
      </c>
      <c r="E115" s="29" t="s">
        <v>14</v>
      </c>
      <c r="F115" s="29" t="s">
        <v>15</v>
      </c>
      <c r="G115" s="29"/>
    </row>
    <row r="116" spans="1:7" s="30" customFormat="1" ht="86.4" x14ac:dyDescent="0.3">
      <c r="A116" s="28" t="s">
        <v>135</v>
      </c>
      <c r="B116" s="29" t="s">
        <v>13</v>
      </c>
      <c r="C116" s="29" t="s">
        <v>13</v>
      </c>
      <c r="D116" s="29">
        <f t="shared" si="1"/>
        <v>1</v>
      </c>
      <c r="E116" s="29" t="s">
        <v>14</v>
      </c>
      <c r="F116" s="29" t="s">
        <v>44</v>
      </c>
      <c r="G116" s="29"/>
    </row>
    <row r="117" spans="1:7" s="30" customFormat="1" ht="201.6" x14ac:dyDescent="0.3">
      <c r="A117" s="28" t="s">
        <v>136</v>
      </c>
      <c r="B117" s="29" t="s">
        <v>13</v>
      </c>
      <c r="C117" s="29" t="s">
        <v>20</v>
      </c>
      <c r="D117" s="29">
        <f t="shared" si="1"/>
        <v>0</v>
      </c>
      <c r="E117" s="29" t="s">
        <v>17</v>
      </c>
      <c r="F117" s="29" t="s">
        <v>15</v>
      </c>
      <c r="G117" s="29" t="s">
        <v>18</v>
      </c>
    </row>
    <row r="118" spans="1:7" s="30" customFormat="1" ht="72" x14ac:dyDescent="0.3">
      <c r="A118" s="28" t="s">
        <v>137</v>
      </c>
      <c r="B118" s="29" t="s">
        <v>20</v>
      </c>
      <c r="C118" s="29" t="s">
        <v>20</v>
      </c>
      <c r="D118" s="29">
        <f t="shared" si="1"/>
        <v>1</v>
      </c>
      <c r="E118" s="29" t="s">
        <v>14</v>
      </c>
      <c r="F118" s="29" t="s">
        <v>44</v>
      </c>
      <c r="G118" s="29"/>
    </row>
    <row r="119" spans="1:7" s="30" customFormat="1" ht="172.8" x14ac:dyDescent="0.3">
      <c r="A119" s="28" t="s">
        <v>138</v>
      </c>
      <c r="B119" s="29" t="s">
        <v>20</v>
      </c>
      <c r="C119" s="29" t="s">
        <v>20</v>
      </c>
      <c r="D119" s="29">
        <f t="shared" si="1"/>
        <v>1</v>
      </c>
      <c r="E119" s="29" t="s">
        <v>17</v>
      </c>
      <c r="F119" s="29" t="s">
        <v>24</v>
      </c>
      <c r="G119" s="29" t="s">
        <v>27</v>
      </c>
    </row>
    <row r="120" spans="1:7" s="30" customFormat="1" ht="115.2" x14ac:dyDescent="0.3">
      <c r="A120" s="28" t="s">
        <v>139</v>
      </c>
      <c r="B120" s="29" t="s">
        <v>20</v>
      </c>
      <c r="C120" s="29" t="s">
        <v>13</v>
      </c>
      <c r="D120" s="29">
        <f t="shared" si="1"/>
        <v>0</v>
      </c>
      <c r="E120" s="29" t="s">
        <v>14</v>
      </c>
      <c r="F120" s="29" t="s">
        <v>15</v>
      </c>
      <c r="G120" s="29"/>
    </row>
    <row r="121" spans="1:7" s="30" customFormat="1" ht="57.6" x14ac:dyDescent="0.3">
      <c r="A121" s="28" t="s">
        <v>90</v>
      </c>
      <c r="B121" s="29" t="s">
        <v>13</v>
      </c>
      <c r="C121" s="29" t="s">
        <v>20</v>
      </c>
      <c r="D121" s="29">
        <f t="shared" si="1"/>
        <v>0</v>
      </c>
      <c r="E121" s="29" t="s">
        <v>17</v>
      </c>
      <c r="F121" s="29" t="s">
        <v>24</v>
      </c>
      <c r="G121" s="29" t="s">
        <v>27</v>
      </c>
    </row>
    <row r="122" spans="1:7" s="30" customFormat="1" ht="86.4" x14ac:dyDescent="0.3">
      <c r="A122" s="32" t="s">
        <v>140</v>
      </c>
      <c r="B122" s="33" t="s">
        <v>20</v>
      </c>
      <c r="C122" s="29" t="s">
        <v>20</v>
      </c>
      <c r="D122" s="29">
        <f t="shared" si="1"/>
        <v>1</v>
      </c>
      <c r="E122" s="29" t="s">
        <v>14</v>
      </c>
      <c r="F122" s="29" t="s">
        <v>24</v>
      </c>
      <c r="G122" s="29"/>
    </row>
    <row r="123" spans="1:7" s="30" customFormat="1" ht="86.4" x14ac:dyDescent="0.3">
      <c r="A123" s="28" t="s">
        <v>141</v>
      </c>
      <c r="B123" s="29" t="s">
        <v>20</v>
      </c>
      <c r="C123" s="29" t="s">
        <v>20</v>
      </c>
      <c r="D123" s="29">
        <f t="shared" si="1"/>
        <v>1</v>
      </c>
      <c r="E123" s="29" t="s">
        <v>14</v>
      </c>
      <c r="F123" s="29" t="s">
        <v>15</v>
      </c>
      <c r="G123" s="29"/>
    </row>
    <row r="124" spans="1:7" s="30" customFormat="1" ht="72" x14ac:dyDescent="0.3">
      <c r="A124" s="32" t="s">
        <v>142</v>
      </c>
      <c r="B124" s="33" t="s">
        <v>13</v>
      </c>
      <c r="C124" s="29" t="s">
        <v>13</v>
      </c>
      <c r="D124" s="29">
        <f t="shared" si="1"/>
        <v>1</v>
      </c>
      <c r="E124" s="29" t="s">
        <v>14</v>
      </c>
      <c r="F124" s="29" t="s">
        <v>15</v>
      </c>
      <c r="G124" s="29"/>
    </row>
    <row r="125" spans="1:7" s="30" customFormat="1" ht="86.4" x14ac:dyDescent="0.3">
      <c r="A125" s="32" t="s">
        <v>143</v>
      </c>
      <c r="B125" s="33" t="s">
        <v>13</v>
      </c>
      <c r="C125" s="29" t="s">
        <v>13</v>
      </c>
      <c r="D125" s="29">
        <f t="shared" si="1"/>
        <v>1</v>
      </c>
      <c r="E125" s="29" t="s">
        <v>14</v>
      </c>
      <c r="F125" s="29" t="s">
        <v>24</v>
      </c>
      <c r="G125" s="29"/>
    </row>
    <row r="126" spans="1:7" s="30" customFormat="1" ht="129.6" x14ac:dyDescent="0.3">
      <c r="A126" s="28" t="s">
        <v>144</v>
      </c>
      <c r="B126" s="29" t="s">
        <v>20</v>
      </c>
      <c r="C126" s="29" t="s">
        <v>20</v>
      </c>
      <c r="D126" s="29">
        <f t="shared" si="1"/>
        <v>1</v>
      </c>
      <c r="E126" s="29" t="s">
        <v>14</v>
      </c>
      <c r="F126" s="29" t="s">
        <v>22</v>
      </c>
      <c r="G126" s="29"/>
    </row>
    <row r="127" spans="1:7" s="30" customFormat="1" ht="100.8" x14ac:dyDescent="0.3">
      <c r="A127" s="32" t="s">
        <v>145</v>
      </c>
      <c r="B127" s="33" t="s">
        <v>20</v>
      </c>
      <c r="C127" s="29" t="s">
        <v>20</v>
      </c>
      <c r="D127" s="29">
        <f t="shared" si="1"/>
        <v>1</v>
      </c>
      <c r="E127" s="29" t="s">
        <v>14</v>
      </c>
      <c r="F127" s="29" t="s">
        <v>24</v>
      </c>
      <c r="G127" s="29"/>
    </row>
    <row r="128" spans="1:7" s="30" customFormat="1" ht="100.8" x14ac:dyDescent="0.3">
      <c r="A128" s="32" t="s">
        <v>146</v>
      </c>
      <c r="B128" s="33" t="s">
        <v>20</v>
      </c>
      <c r="C128" s="29" t="s">
        <v>20</v>
      </c>
      <c r="D128" s="29">
        <f t="shared" si="1"/>
        <v>1</v>
      </c>
      <c r="E128" s="29" t="s">
        <v>14</v>
      </c>
      <c r="F128" s="29" t="s">
        <v>24</v>
      </c>
      <c r="G128" s="29"/>
    </row>
    <row r="129" spans="1:7" s="30" customFormat="1" ht="86.4" x14ac:dyDescent="0.3">
      <c r="A129" s="32" t="s">
        <v>147</v>
      </c>
      <c r="B129" s="33" t="s">
        <v>13</v>
      </c>
      <c r="C129" s="29" t="s">
        <v>20</v>
      </c>
      <c r="D129" s="29">
        <f t="shared" si="1"/>
        <v>0</v>
      </c>
      <c r="E129" s="29" t="s">
        <v>14</v>
      </c>
      <c r="F129" s="29" t="s">
        <v>15</v>
      </c>
      <c r="G129" s="29"/>
    </row>
    <row r="130" spans="1:7" s="30" customFormat="1" ht="144" x14ac:dyDescent="0.3">
      <c r="A130" s="28" t="s">
        <v>148</v>
      </c>
      <c r="B130" s="29" t="s">
        <v>21</v>
      </c>
      <c r="C130" s="29" t="s">
        <v>21</v>
      </c>
      <c r="D130" s="29">
        <f t="shared" si="1"/>
        <v>1</v>
      </c>
      <c r="E130" s="29" t="s">
        <v>14</v>
      </c>
      <c r="F130" s="29" t="s">
        <v>22</v>
      </c>
      <c r="G130" s="29"/>
    </row>
    <row r="131" spans="1:7" s="30" customFormat="1" ht="316.8" x14ac:dyDescent="0.3">
      <c r="A131" s="28" t="s">
        <v>149</v>
      </c>
      <c r="B131" s="29" t="s">
        <v>31</v>
      </c>
      <c r="C131" s="29" t="s">
        <v>20</v>
      </c>
      <c r="D131" s="29">
        <f t="shared" ref="D131:D194" si="2">IF(B131=C131,1,0)</f>
        <v>0</v>
      </c>
      <c r="E131" s="29" t="s">
        <v>17</v>
      </c>
      <c r="F131" s="29" t="s">
        <v>24</v>
      </c>
      <c r="G131" s="29" t="s">
        <v>18</v>
      </c>
    </row>
    <row r="132" spans="1:7" s="30" customFormat="1" ht="72" x14ac:dyDescent="0.3">
      <c r="A132" s="28" t="s">
        <v>150</v>
      </c>
      <c r="B132" s="29" t="s">
        <v>13</v>
      </c>
      <c r="C132" s="29" t="s">
        <v>20</v>
      </c>
      <c r="D132" s="29">
        <f t="shared" si="2"/>
        <v>0</v>
      </c>
      <c r="E132" s="29" t="s">
        <v>17</v>
      </c>
      <c r="F132" s="29" t="s">
        <v>24</v>
      </c>
      <c r="G132" s="29" t="s">
        <v>27</v>
      </c>
    </row>
    <row r="133" spans="1:7" s="30" customFormat="1" ht="72" x14ac:dyDescent="0.3">
      <c r="A133" s="28" t="s">
        <v>151</v>
      </c>
      <c r="B133" s="29" t="s">
        <v>20</v>
      </c>
      <c r="C133" s="29" t="s">
        <v>20</v>
      </c>
      <c r="D133" s="29">
        <f t="shared" si="2"/>
        <v>1</v>
      </c>
      <c r="E133" s="29" t="s">
        <v>14</v>
      </c>
      <c r="F133" s="29" t="s">
        <v>44</v>
      </c>
      <c r="G133" s="29"/>
    </row>
    <row r="134" spans="1:7" s="30" customFormat="1" ht="302.39999999999998" x14ac:dyDescent="0.3">
      <c r="A134" s="28" t="s">
        <v>152</v>
      </c>
      <c r="B134" s="29" t="s">
        <v>13</v>
      </c>
      <c r="C134" s="29" t="s">
        <v>20</v>
      </c>
      <c r="D134" s="29">
        <f t="shared" si="2"/>
        <v>0</v>
      </c>
      <c r="E134" s="29" t="s">
        <v>17</v>
      </c>
      <c r="F134" s="29" t="s">
        <v>24</v>
      </c>
      <c r="G134" s="29" t="s">
        <v>18</v>
      </c>
    </row>
    <row r="135" spans="1:7" s="30" customFormat="1" ht="144" x14ac:dyDescent="0.3">
      <c r="A135" s="28" t="s">
        <v>153</v>
      </c>
      <c r="B135" s="29" t="s">
        <v>13</v>
      </c>
      <c r="C135" s="29" t="s">
        <v>13</v>
      </c>
      <c r="D135" s="29">
        <f t="shared" si="2"/>
        <v>1</v>
      </c>
      <c r="E135" s="29" t="s">
        <v>17</v>
      </c>
      <c r="F135" s="29" t="s">
        <v>24</v>
      </c>
      <c r="G135" s="29" t="s">
        <v>27</v>
      </c>
    </row>
    <row r="136" spans="1:7" s="30" customFormat="1" ht="172.8" x14ac:dyDescent="0.3">
      <c r="A136" s="28" t="s">
        <v>154</v>
      </c>
      <c r="B136" s="29" t="s">
        <v>31</v>
      </c>
      <c r="C136" s="29" t="s">
        <v>20</v>
      </c>
      <c r="D136" s="29">
        <f t="shared" si="2"/>
        <v>0</v>
      </c>
      <c r="E136" s="29" t="s">
        <v>17</v>
      </c>
      <c r="F136" s="29" t="s">
        <v>15</v>
      </c>
      <c r="G136" s="29" t="s">
        <v>18</v>
      </c>
    </row>
    <row r="137" spans="1:7" s="30" customFormat="1" ht="115.2" x14ac:dyDescent="0.3">
      <c r="A137" s="28" t="s">
        <v>155</v>
      </c>
      <c r="B137" s="29" t="s">
        <v>21</v>
      </c>
      <c r="C137" s="29" t="s">
        <v>21</v>
      </c>
      <c r="D137" s="29">
        <f t="shared" si="2"/>
        <v>1</v>
      </c>
      <c r="E137" s="29" t="s">
        <v>14</v>
      </c>
      <c r="F137" s="29" t="s">
        <v>22</v>
      </c>
      <c r="G137" s="29"/>
    </row>
    <row r="138" spans="1:7" s="30" customFormat="1" ht="86.4" x14ac:dyDescent="0.3">
      <c r="A138" s="28" t="s">
        <v>156</v>
      </c>
      <c r="B138" s="29" t="s">
        <v>13</v>
      </c>
      <c r="C138" s="29" t="s">
        <v>13</v>
      </c>
      <c r="D138" s="29">
        <f t="shared" si="2"/>
        <v>1</v>
      </c>
      <c r="E138" s="29" t="s">
        <v>14</v>
      </c>
      <c r="F138" s="29" t="s">
        <v>22</v>
      </c>
      <c r="G138" s="29"/>
    </row>
    <row r="139" spans="1:7" s="30" customFormat="1" ht="86.4" x14ac:dyDescent="0.3">
      <c r="A139" s="28" t="s">
        <v>157</v>
      </c>
      <c r="B139" s="29" t="s">
        <v>31</v>
      </c>
      <c r="C139" s="29" t="s">
        <v>31</v>
      </c>
      <c r="D139" s="29">
        <f t="shared" si="2"/>
        <v>1</v>
      </c>
      <c r="E139" s="29" t="s">
        <v>14</v>
      </c>
      <c r="F139" s="29" t="s">
        <v>15</v>
      </c>
      <c r="G139" s="29"/>
    </row>
    <row r="140" spans="1:7" s="30" customFormat="1" ht="187.2" x14ac:dyDescent="0.3">
      <c r="A140" s="28" t="s">
        <v>158</v>
      </c>
      <c r="B140" s="29" t="s">
        <v>13</v>
      </c>
      <c r="C140" s="29" t="s">
        <v>13</v>
      </c>
      <c r="D140" s="29">
        <f t="shared" si="2"/>
        <v>1</v>
      </c>
      <c r="E140" s="29" t="s">
        <v>14</v>
      </c>
      <c r="F140" s="29" t="s">
        <v>22</v>
      </c>
      <c r="G140" s="29"/>
    </row>
    <row r="141" spans="1:7" s="30" customFormat="1" ht="72" x14ac:dyDescent="0.3">
      <c r="A141" s="28" t="s">
        <v>159</v>
      </c>
      <c r="B141" s="29" t="s">
        <v>20</v>
      </c>
      <c r="C141" s="29" t="s">
        <v>20</v>
      </c>
      <c r="D141" s="29">
        <f t="shared" si="2"/>
        <v>1</v>
      </c>
      <c r="E141" s="29" t="s">
        <v>14</v>
      </c>
      <c r="F141" s="29" t="s">
        <v>44</v>
      </c>
      <c r="G141" s="29"/>
    </row>
    <row r="142" spans="1:7" s="30" customFormat="1" ht="72" x14ac:dyDescent="0.3">
      <c r="A142" s="32" t="s">
        <v>160</v>
      </c>
      <c r="B142" s="33" t="s">
        <v>20</v>
      </c>
      <c r="C142" s="29" t="s">
        <v>20</v>
      </c>
      <c r="D142" s="29">
        <f t="shared" si="2"/>
        <v>1</v>
      </c>
      <c r="E142" s="29" t="s">
        <v>14</v>
      </c>
      <c r="F142" s="29" t="s">
        <v>15</v>
      </c>
      <c r="G142" s="29"/>
    </row>
    <row r="143" spans="1:7" s="30" customFormat="1" ht="28.8" x14ac:dyDescent="0.3">
      <c r="A143" s="28" t="s">
        <v>161</v>
      </c>
      <c r="B143" s="29" t="s">
        <v>13</v>
      </c>
      <c r="C143" s="29" t="s">
        <v>20</v>
      </c>
      <c r="D143" s="29">
        <f t="shared" si="2"/>
        <v>0</v>
      </c>
      <c r="E143" s="29" t="s">
        <v>17</v>
      </c>
      <c r="F143" s="29" t="s">
        <v>24</v>
      </c>
      <c r="G143" s="29" t="s">
        <v>27</v>
      </c>
    </row>
    <row r="144" spans="1:7" s="30" customFormat="1" ht="86.4" x14ac:dyDescent="0.3">
      <c r="A144" s="32" t="s">
        <v>162</v>
      </c>
      <c r="B144" s="33" t="s">
        <v>20</v>
      </c>
      <c r="C144" s="29" t="s">
        <v>13</v>
      </c>
      <c r="D144" s="29">
        <f t="shared" si="2"/>
        <v>0</v>
      </c>
      <c r="E144" s="29" t="s">
        <v>14</v>
      </c>
      <c r="F144" s="29" t="s">
        <v>15</v>
      </c>
      <c r="G144" s="29"/>
    </row>
    <row r="145" spans="1:7" s="30" customFormat="1" ht="129.6" x14ac:dyDescent="0.3">
      <c r="A145" s="34" t="s">
        <v>163</v>
      </c>
      <c r="B145" s="29" t="s">
        <v>20</v>
      </c>
      <c r="C145" s="29" t="s">
        <v>20</v>
      </c>
      <c r="D145" s="29">
        <f t="shared" si="2"/>
        <v>1</v>
      </c>
      <c r="E145" s="29" t="s">
        <v>14</v>
      </c>
      <c r="F145" s="29" t="s">
        <v>22</v>
      </c>
      <c r="G145" s="29"/>
    </row>
    <row r="146" spans="1:7" s="30" customFormat="1" ht="72" x14ac:dyDescent="0.3">
      <c r="A146" s="32" t="s">
        <v>164</v>
      </c>
      <c r="B146" s="33" t="s">
        <v>20</v>
      </c>
      <c r="C146" s="29" t="s">
        <v>20</v>
      </c>
      <c r="D146" s="29">
        <f t="shared" si="2"/>
        <v>1</v>
      </c>
      <c r="E146" s="29" t="s">
        <v>14</v>
      </c>
      <c r="F146" s="29" t="s">
        <v>15</v>
      </c>
      <c r="G146" s="29"/>
    </row>
    <row r="147" spans="1:7" s="30" customFormat="1" ht="57.6" x14ac:dyDescent="0.3">
      <c r="A147" s="32" t="s">
        <v>165</v>
      </c>
      <c r="B147" s="33" t="s">
        <v>13</v>
      </c>
      <c r="C147" s="29" t="s">
        <v>21</v>
      </c>
      <c r="D147" s="29">
        <f t="shared" si="2"/>
        <v>0</v>
      </c>
      <c r="E147" s="29" t="s">
        <v>14</v>
      </c>
      <c r="F147" s="29" t="s">
        <v>15</v>
      </c>
      <c r="G147" s="29"/>
    </row>
    <row r="148" spans="1:7" s="30" customFormat="1" ht="57.6" x14ac:dyDescent="0.3">
      <c r="A148" s="28" t="s">
        <v>166</v>
      </c>
      <c r="B148" s="29" t="s">
        <v>20</v>
      </c>
      <c r="C148" s="29" t="s">
        <v>21</v>
      </c>
      <c r="D148" s="29">
        <f t="shared" si="2"/>
        <v>0</v>
      </c>
      <c r="E148" s="29" t="s">
        <v>14</v>
      </c>
      <c r="F148" s="29" t="s">
        <v>15</v>
      </c>
      <c r="G148" s="29"/>
    </row>
    <row r="149" spans="1:7" s="30" customFormat="1" ht="86.4" x14ac:dyDescent="0.3">
      <c r="A149" s="28" t="s">
        <v>167</v>
      </c>
      <c r="B149" s="29" t="s">
        <v>13</v>
      </c>
      <c r="C149" s="29" t="s">
        <v>31</v>
      </c>
      <c r="D149" s="29">
        <f t="shared" si="2"/>
        <v>0</v>
      </c>
      <c r="E149" s="29" t="s">
        <v>14</v>
      </c>
      <c r="F149" s="29" t="s">
        <v>24</v>
      </c>
      <c r="G149" s="29"/>
    </row>
    <row r="150" spans="1:7" s="30" customFormat="1" ht="115.2" x14ac:dyDescent="0.3">
      <c r="A150" s="28" t="s">
        <v>168</v>
      </c>
      <c r="B150" s="29" t="s">
        <v>31</v>
      </c>
      <c r="C150" s="29" t="s">
        <v>31</v>
      </c>
      <c r="D150" s="29">
        <f t="shared" si="2"/>
        <v>1</v>
      </c>
      <c r="E150" s="29" t="s">
        <v>17</v>
      </c>
      <c r="F150" s="29" t="s">
        <v>22</v>
      </c>
      <c r="G150" s="29" t="s">
        <v>27</v>
      </c>
    </row>
    <row r="151" spans="1:7" s="30" customFormat="1" ht="409.6" x14ac:dyDescent="0.3">
      <c r="A151" s="31" t="s">
        <v>169</v>
      </c>
      <c r="B151" s="29" t="s">
        <v>31</v>
      </c>
      <c r="C151" s="29" t="s">
        <v>20</v>
      </c>
      <c r="D151" s="29">
        <f t="shared" si="2"/>
        <v>0</v>
      </c>
      <c r="E151" s="29" t="s">
        <v>17</v>
      </c>
      <c r="F151" s="29" t="s">
        <v>15</v>
      </c>
      <c r="G151" s="29" t="s">
        <v>75</v>
      </c>
    </row>
    <row r="152" spans="1:7" s="30" customFormat="1" ht="57.6" x14ac:dyDescent="0.3">
      <c r="A152" s="28" t="s">
        <v>52</v>
      </c>
      <c r="B152" s="29" t="s">
        <v>20</v>
      </c>
      <c r="C152" s="29" t="s">
        <v>13</v>
      </c>
      <c r="D152" s="29">
        <f t="shared" si="2"/>
        <v>0</v>
      </c>
      <c r="E152" s="29" t="s">
        <v>17</v>
      </c>
      <c r="F152" s="29" t="s">
        <v>24</v>
      </c>
      <c r="G152" s="29" t="s">
        <v>27</v>
      </c>
    </row>
    <row r="153" spans="1:7" s="30" customFormat="1" ht="57.6" x14ac:dyDescent="0.3">
      <c r="A153" s="28" t="s">
        <v>170</v>
      </c>
      <c r="B153" s="29" t="s">
        <v>20</v>
      </c>
      <c r="C153" s="29" t="s">
        <v>20</v>
      </c>
      <c r="D153" s="29">
        <f t="shared" si="2"/>
        <v>1</v>
      </c>
      <c r="E153" s="29" t="s">
        <v>17</v>
      </c>
      <c r="F153" s="29" t="s">
        <v>15</v>
      </c>
      <c r="G153" s="29" t="s">
        <v>27</v>
      </c>
    </row>
    <row r="154" spans="1:7" s="30" customFormat="1" ht="72" x14ac:dyDescent="0.3">
      <c r="A154" s="32" t="s">
        <v>171</v>
      </c>
      <c r="B154" s="33" t="s">
        <v>20</v>
      </c>
      <c r="C154" s="29" t="s">
        <v>20</v>
      </c>
      <c r="D154" s="29">
        <f t="shared" si="2"/>
        <v>1</v>
      </c>
      <c r="E154" s="29" t="s">
        <v>14</v>
      </c>
      <c r="F154" s="29" t="s">
        <v>24</v>
      </c>
      <c r="G154" s="29"/>
    </row>
    <row r="155" spans="1:7" s="30" customFormat="1" ht="86.4" x14ac:dyDescent="0.3">
      <c r="A155" s="32" t="s">
        <v>172</v>
      </c>
      <c r="B155" s="33" t="s">
        <v>20</v>
      </c>
      <c r="C155" s="29" t="s">
        <v>20</v>
      </c>
      <c r="D155" s="29">
        <f t="shared" si="2"/>
        <v>1</v>
      </c>
      <c r="E155" s="29" t="s">
        <v>14</v>
      </c>
      <c r="F155" s="29" t="s">
        <v>24</v>
      </c>
      <c r="G155" s="29"/>
    </row>
    <row r="156" spans="1:7" s="30" customFormat="1" ht="86.4" x14ac:dyDescent="0.3">
      <c r="A156" s="28" t="s">
        <v>173</v>
      </c>
      <c r="B156" s="29" t="s">
        <v>13</v>
      </c>
      <c r="C156" s="29" t="s">
        <v>13</v>
      </c>
      <c r="D156" s="29">
        <f t="shared" si="2"/>
        <v>1</v>
      </c>
      <c r="E156" s="29" t="s">
        <v>14</v>
      </c>
      <c r="F156" s="29" t="s">
        <v>44</v>
      </c>
      <c r="G156" s="29"/>
    </row>
    <row r="157" spans="1:7" s="30" customFormat="1" ht="57.6" x14ac:dyDescent="0.3">
      <c r="A157" s="28" t="s">
        <v>174</v>
      </c>
      <c r="B157" s="29" t="s">
        <v>13</v>
      </c>
      <c r="C157" s="29" t="s">
        <v>20</v>
      </c>
      <c r="D157" s="29">
        <f t="shared" si="2"/>
        <v>0</v>
      </c>
      <c r="E157" s="29" t="s">
        <v>17</v>
      </c>
      <c r="F157" s="29" t="s">
        <v>15</v>
      </c>
      <c r="G157" s="29" t="s">
        <v>18</v>
      </c>
    </row>
    <row r="158" spans="1:7" s="30" customFormat="1" ht="43.2" x14ac:dyDescent="0.3">
      <c r="A158" s="32" t="s">
        <v>175</v>
      </c>
      <c r="B158" s="33" t="s">
        <v>20</v>
      </c>
      <c r="C158" s="29" t="s">
        <v>20</v>
      </c>
      <c r="D158" s="29">
        <f t="shared" si="2"/>
        <v>1</v>
      </c>
      <c r="E158" s="29" t="s">
        <v>14</v>
      </c>
      <c r="F158" s="29" t="s">
        <v>15</v>
      </c>
      <c r="G158" s="29"/>
    </row>
    <row r="159" spans="1:7" s="30" customFormat="1" ht="129.6" x14ac:dyDescent="0.3">
      <c r="A159" s="28" t="s">
        <v>176</v>
      </c>
      <c r="B159" s="29" t="s">
        <v>13</v>
      </c>
      <c r="C159" s="29" t="s">
        <v>13</v>
      </c>
      <c r="D159" s="29">
        <f t="shared" si="2"/>
        <v>1</v>
      </c>
      <c r="E159" s="29" t="s">
        <v>14</v>
      </c>
      <c r="F159" s="29" t="s">
        <v>22</v>
      </c>
      <c r="G159" s="29"/>
    </row>
    <row r="160" spans="1:7" s="30" customFormat="1" ht="100.8" x14ac:dyDescent="0.3">
      <c r="A160" s="32" t="s">
        <v>177</v>
      </c>
      <c r="B160" s="33" t="s">
        <v>20</v>
      </c>
      <c r="C160" s="29" t="s">
        <v>20</v>
      </c>
      <c r="D160" s="29">
        <f t="shared" si="2"/>
        <v>1</v>
      </c>
      <c r="E160" s="29" t="s">
        <v>14</v>
      </c>
      <c r="F160" s="29" t="s">
        <v>24</v>
      </c>
      <c r="G160" s="29"/>
    </row>
    <row r="161" spans="1:7" s="30" customFormat="1" ht="72" x14ac:dyDescent="0.3">
      <c r="A161" s="28" t="s">
        <v>178</v>
      </c>
      <c r="B161" s="29" t="s">
        <v>20</v>
      </c>
      <c r="C161" s="29" t="s">
        <v>20</v>
      </c>
      <c r="D161" s="29">
        <f t="shared" si="2"/>
        <v>1</v>
      </c>
      <c r="E161" s="29" t="s">
        <v>14</v>
      </c>
      <c r="F161" s="29" t="s">
        <v>15</v>
      </c>
      <c r="G161" s="29"/>
    </row>
    <row r="162" spans="1:7" s="30" customFormat="1" ht="28.8" x14ac:dyDescent="0.3">
      <c r="A162" s="31" t="s">
        <v>161</v>
      </c>
      <c r="B162" s="29" t="s">
        <v>13</v>
      </c>
      <c r="C162" s="29" t="s">
        <v>20</v>
      </c>
      <c r="D162" s="29">
        <f t="shared" si="2"/>
        <v>0</v>
      </c>
      <c r="E162" s="29" t="s">
        <v>17</v>
      </c>
      <c r="F162" s="29" t="s">
        <v>24</v>
      </c>
      <c r="G162" s="29" t="s">
        <v>27</v>
      </c>
    </row>
    <row r="163" spans="1:7" s="30" customFormat="1" ht="158.4" x14ac:dyDescent="0.3">
      <c r="A163" s="28" t="s">
        <v>179</v>
      </c>
      <c r="B163" s="29" t="s">
        <v>31</v>
      </c>
      <c r="C163" s="29" t="s">
        <v>31</v>
      </c>
      <c r="D163" s="29">
        <f t="shared" si="2"/>
        <v>1</v>
      </c>
      <c r="E163" s="29" t="s">
        <v>14</v>
      </c>
      <c r="F163" s="29" t="s">
        <v>15</v>
      </c>
      <c r="G163" s="29"/>
    </row>
    <row r="164" spans="1:7" s="30" customFormat="1" ht="129.6" x14ac:dyDescent="0.3">
      <c r="A164" s="28" t="s">
        <v>180</v>
      </c>
      <c r="B164" s="29" t="s">
        <v>31</v>
      </c>
      <c r="C164" s="29" t="s">
        <v>31</v>
      </c>
      <c r="D164" s="29">
        <f t="shared" si="2"/>
        <v>1</v>
      </c>
      <c r="E164" s="29" t="s">
        <v>14</v>
      </c>
      <c r="F164" s="29" t="s">
        <v>22</v>
      </c>
      <c r="G164" s="29"/>
    </row>
    <row r="165" spans="1:7" s="30" customFormat="1" ht="409.6" x14ac:dyDescent="0.3">
      <c r="A165" s="31" t="s">
        <v>181</v>
      </c>
      <c r="B165" s="29" t="s">
        <v>31</v>
      </c>
      <c r="C165" s="29" t="s">
        <v>20</v>
      </c>
      <c r="D165" s="29">
        <f t="shared" si="2"/>
        <v>0</v>
      </c>
      <c r="E165" s="29" t="s">
        <v>17</v>
      </c>
      <c r="F165" s="29" t="s">
        <v>15</v>
      </c>
      <c r="G165" s="29" t="s">
        <v>75</v>
      </c>
    </row>
    <row r="166" spans="1:7" s="30" customFormat="1" ht="100.8" x14ac:dyDescent="0.3">
      <c r="A166" s="32" t="s">
        <v>182</v>
      </c>
      <c r="B166" s="33" t="s">
        <v>20</v>
      </c>
      <c r="C166" s="29" t="s">
        <v>20</v>
      </c>
      <c r="D166" s="29">
        <f t="shared" si="2"/>
        <v>1</v>
      </c>
      <c r="E166" s="29" t="s">
        <v>14</v>
      </c>
      <c r="F166" s="29" t="s">
        <v>15</v>
      </c>
      <c r="G166" s="29"/>
    </row>
    <row r="167" spans="1:7" s="30" customFormat="1" ht="86.4" x14ac:dyDescent="0.3">
      <c r="A167" s="32" t="s">
        <v>183</v>
      </c>
      <c r="B167" s="33" t="s">
        <v>20</v>
      </c>
      <c r="C167" s="29" t="s">
        <v>20</v>
      </c>
      <c r="D167" s="29">
        <f t="shared" si="2"/>
        <v>1</v>
      </c>
      <c r="E167" s="29" t="s">
        <v>14</v>
      </c>
      <c r="F167" s="29" t="s">
        <v>24</v>
      </c>
      <c r="G167" s="29"/>
    </row>
    <row r="168" spans="1:7" s="30" customFormat="1" ht="86.4" x14ac:dyDescent="0.3">
      <c r="A168" s="32" t="s">
        <v>184</v>
      </c>
      <c r="B168" s="33" t="s">
        <v>20</v>
      </c>
      <c r="C168" s="29" t="s">
        <v>20</v>
      </c>
      <c r="D168" s="29">
        <f t="shared" si="2"/>
        <v>1</v>
      </c>
      <c r="E168" s="29" t="s">
        <v>14</v>
      </c>
      <c r="F168" s="29" t="s">
        <v>24</v>
      </c>
      <c r="G168" s="29"/>
    </row>
    <row r="169" spans="1:7" s="30" customFormat="1" ht="409.6" x14ac:dyDescent="0.3">
      <c r="A169" s="31" t="s">
        <v>185</v>
      </c>
      <c r="B169" s="29" t="s">
        <v>31</v>
      </c>
      <c r="C169" s="29" t="s">
        <v>20</v>
      </c>
      <c r="D169" s="29">
        <f t="shared" si="2"/>
        <v>0</v>
      </c>
      <c r="E169" s="29" t="s">
        <v>17</v>
      </c>
      <c r="F169" s="29" t="s">
        <v>15</v>
      </c>
      <c r="G169" s="29" t="s">
        <v>75</v>
      </c>
    </row>
    <row r="170" spans="1:7" s="30" customFormat="1" ht="86.4" x14ac:dyDescent="0.3">
      <c r="A170" s="32" t="s">
        <v>186</v>
      </c>
      <c r="B170" s="33" t="s">
        <v>13</v>
      </c>
      <c r="C170" s="29" t="s">
        <v>13</v>
      </c>
      <c r="D170" s="29">
        <f t="shared" si="2"/>
        <v>1</v>
      </c>
      <c r="E170" s="29" t="s">
        <v>14</v>
      </c>
      <c r="F170" s="29" t="s">
        <v>22</v>
      </c>
      <c r="G170" s="29"/>
    </row>
    <row r="171" spans="1:7" s="30" customFormat="1" ht="57.6" x14ac:dyDescent="0.3">
      <c r="A171" s="28" t="s">
        <v>187</v>
      </c>
      <c r="B171" s="29" t="s">
        <v>13</v>
      </c>
      <c r="C171" s="29" t="s">
        <v>13</v>
      </c>
      <c r="D171" s="29">
        <f t="shared" si="2"/>
        <v>1</v>
      </c>
      <c r="E171" s="29" t="s">
        <v>17</v>
      </c>
      <c r="F171" s="29" t="s">
        <v>24</v>
      </c>
      <c r="G171" s="29" t="s">
        <v>27</v>
      </c>
    </row>
    <row r="172" spans="1:7" s="30" customFormat="1" ht="72" x14ac:dyDescent="0.3">
      <c r="A172" s="32" t="s">
        <v>188</v>
      </c>
      <c r="B172" s="33" t="s">
        <v>20</v>
      </c>
      <c r="C172" s="29" t="s">
        <v>20</v>
      </c>
      <c r="D172" s="29">
        <f t="shared" si="2"/>
        <v>1</v>
      </c>
      <c r="E172" s="29" t="s">
        <v>14</v>
      </c>
      <c r="F172" s="29" t="s">
        <v>15</v>
      </c>
      <c r="G172" s="29"/>
    </row>
    <row r="173" spans="1:7" s="30" customFormat="1" ht="172.8" x14ac:dyDescent="0.3">
      <c r="A173" s="28" t="s">
        <v>189</v>
      </c>
      <c r="B173" s="29" t="s">
        <v>13</v>
      </c>
      <c r="C173" s="29" t="s">
        <v>20</v>
      </c>
      <c r="D173" s="29">
        <f t="shared" si="2"/>
        <v>0</v>
      </c>
      <c r="E173" s="29" t="s">
        <v>17</v>
      </c>
      <c r="F173" s="29" t="s">
        <v>24</v>
      </c>
      <c r="G173" s="29" t="s">
        <v>27</v>
      </c>
    </row>
    <row r="174" spans="1:7" s="30" customFormat="1" ht="316.8" x14ac:dyDescent="0.3">
      <c r="A174" s="28" t="s">
        <v>190</v>
      </c>
      <c r="B174" s="29" t="s">
        <v>21</v>
      </c>
      <c r="C174" s="29" t="s">
        <v>21</v>
      </c>
      <c r="D174" s="29">
        <f t="shared" si="2"/>
        <v>1</v>
      </c>
      <c r="E174" s="29" t="s">
        <v>14</v>
      </c>
      <c r="F174" s="29" t="s">
        <v>22</v>
      </c>
      <c r="G174" s="29"/>
    </row>
    <row r="175" spans="1:7" s="30" customFormat="1" ht="100.8" x14ac:dyDescent="0.3">
      <c r="A175" s="28" t="s">
        <v>191</v>
      </c>
      <c r="B175" s="29" t="s">
        <v>21</v>
      </c>
      <c r="C175" s="29" t="s">
        <v>21</v>
      </c>
      <c r="D175" s="29">
        <f t="shared" si="2"/>
        <v>1</v>
      </c>
      <c r="E175" s="29" t="s">
        <v>14</v>
      </c>
      <c r="F175" s="29" t="s">
        <v>22</v>
      </c>
      <c r="G175" s="29"/>
    </row>
    <row r="176" spans="1:7" s="30" customFormat="1" ht="115.2" x14ac:dyDescent="0.3">
      <c r="A176" s="28" t="s">
        <v>192</v>
      </c>
      <c r="B176" s="29" t="s">
        <v>20</v>
      </c>
      <c r="C176" s="29" t="s">
        <v>13</v>
      </c>
      <c r="D176" s="29">
        <f t="shared" si="2"/>
        <v>0</v>
      </c>
      <c r="E176" s="29" t="s">
        <v>14</v>
      </c>
      <c r="F176" s="29" t="s">
        <v>22</v>
      </c>
      <c r="G176" s="29"/>
    </row>
    <row r="177" spans="1:7" s="30" customFormat="1" ht="158.4" x14ac:dyDescent="0.3">
      <c r="A177" s="28" t="s">
        <v>193</v>
      </c>
      <c r="B177" s="29" t="s">
        <v>13</v>
      </c>
      <c r="C177" s="29" t="s">
        <v>20</v>
      </c>
      <c r="D177" s="29">
        <f t="shared" si="2"/>
        <v>0</v>
      </c>
      <c r="E177" s="29" t="s">
        <v>17</v>
      </c>
      <c r="F177" s="29" t="s">
        <v>15</v>
      </c>
      <c r="G177" s="29" t="s">
        <v>18</v>
      </c>
    </row>
    <row r="178" spans="1:7" s="30" customFormat="1" ht="100.8" x14ac:dyDescent="0.3">
      <c r="A178" s="32" t="s">
        <v>194</v>
      </c>
      <c r="B178" s="33" t="s">
        <v>13</v>
      </c>
      <c r="C178" s="29" t="s">
        <v>13</v>
      </c>
      <c r="D178" s="29">
        <f t="shared" si="2"/>
        <v>1</v>
      </c>
      <c r="E178" s="29" t="s">
        <v>14</v>
      </c>
      <c r="F178" s="29" t="s">
        <v>22</v>
      </c>
      <c r="G178" s="29"/>
    </row>
    <row r="179" spans="1:7" s="30" customFormat="1" ht="86.4" x14ac:dyDescent="0.3">
      <c r="A179" s="32" t="s">
        <v>195</v>
      </c>
      <c r="B179" s="33" t="s">
        <v>31</v>
      </c>
      <c r="C179" s="29" t="s">
        <v>31</v>
      </c>
      <c r="D179" s="29">
        <f t="shared" si="2"/>
        <v>1</v>
      </c>
      <c r="E179" s="29" t="s">
        <v>14</v>
      </c>
      <c r="F179" s="29" t="s">
        <v>15</v>
      </c>
      <c r="G179" s="29"/>
    </row>
    <row r="180" spans="1:7" s="30" customFormat="1" ht="158.4" x14ac:dyDescent="0.3">
      <c r="A180" s="28" t="s">
        <v>196</v>
      </c>
      <c r="B180" s="29" t="s">
        <v>20</v>
      </c>
      <c r="C180" s="29" t="s">
        <v>20</v>
      </c>
      <c r="D180" s="29">
        <f t="shared" si="2"/>
        <v>1</v>
      </c>
      <c r="E180" s="29" t="s">
        <v>17</v>
      </c>
      <c r="F180" s="29" t="s">
        <v>15</v>
      </c>
      <c r="G180" s="29" t="s">
        <v>18</v>
      </c>
    </row>
    <row r="181" spans="1:7" s="30" customFormat="1" ht="57.6" x14ac:dyDescent="0.3">
      <c r="A181" s="28" t="s">
        <v>197</v>
      </c>
      <c r="B181" s="29" t="s">
        <v>20</v>
      </c>
      <c r="C181" s="29" t="s">
        <v>20</v>
      </c>
      <c r="D181" s="29">
        <f t="shared" si="2"/>
        <v>1</v>
      </c>
      <c r="E181" s="29" t="s">
        <v>17</v>
      </c>
      <c r="F181" s="29" t="s">
        <v>24</v>
      </c>
      <c r="G181" s="29" t="s">
        <v>27</v>
      </c>
    </row>
    <row r="182" spans="1:7" s="30" customFormat="1" ht="216" x14ac:dyDescent="0.3">
      <c r="A182" s="28" t="s">
        <v>198</v>
      </c>
      <c r="B182" s="29" t="s">
        <v>20</v>
      </c>
      <c r="C182" s="29" t="s">
        <v>20</v>
      </c>
      <c r="D182" s="29">
        <f t="shared" si="2"/>
        <v>1</v>
      </c>
      <c r="E182" s="29" t="s">
        <v>17</v>
      </c>
      <c r="F182" s="29" t="s">
        <v>24</v>
      </c>
      <c r="G182" s="29" t="s">
        <v>18</v>
      </c>
    </row>
    <row r="183" spans="1:7" s="30" customFormat="1" ht="100.8" x14ac:dyDescent="0.3">
      <c r="A183" s="32" t="s">
        <v>199</v>
      </c>
      <c r="B183" s="33" t="s">
        <v>31</v>
      </c>
      <c r="C183" s="29" t="s">
        <v>31</v>
      </c>
      <c r="D183" s="29">
        <f t="shared" si="2"/>
        <v>1</v>
      </c>
      <c r="E183" s="29" t="s">
        <v>14</v>
      </c>
      <c r="F183" s="29" t="s">
        <v>24</v>
      </c>
      <c r="G183" s="29"/>
    </row>
    <row r="184" spans="1:7" s="30" customFormat="1" ht="158.4" x14ac:dyDescent="0.3">
      <c r="A184" s="28" t="s">
        <v>200</v>
      </c>
      <c r="B184" s="29" t="s">
        <v>20</v>
      </c>
      <c r="C184" s="29" t="s">
        <v>20</v>
      </c>
      <c r="D184" s="29">
        <f t="shared" si="2"/>
        <v>1</v>
      </c>
      <c r="E184" s="29" t="s">
        <v>17</v>
      </c>
      <c r="F184" s="29" t="s">
        <v>24</v>
      </c>
      <c r="G184" s="29" t="s">
        <v>18</v>
      </c>
    </row>
    <row r="185" spans="1:7" s="30" customFormat="1" ht="57.6" x14ac:dyDescent="0.3">
      <c r="A185" s="32" t="s">
        <v>201</v>
      </c>
      <c r="B185" s="33" t="s">
        <v>13</v>
      </c>
      <c r="C185" s="29" t="s">
        <v>13</v>
      </c>
      <c r="D185" s="29">
        <f t="shared" si="2"/>
        <v>1</v>
      </c>
      <c r="E185" s="29" t="s">
        <v>14</v>
      </c>
      <c r="F185" s="29" t="s">
        <v>15</v>
      </c>
      <c r="G185" s="29"/>
    </row>
    <row r="186" spans="1:7" s="30" customFormat="1" ht="288" x14ac:dyDescent="0.3">
      <c r="A186" s="31" t="s">
        <v>202</v>
      </c>
      <c r="B186" s="29" t="s">
        <v>13</v>
      </c>
      <c r="C186" s="29" t="s">
        <v>13</v>
      </c>
      <c r="D186" s="29">
        <f t="shared" si="2"/>
        <v>1</v>
      </c>
      <c r="E186" s="29" t="s">
        <v>17</v>
      </c>
      <c r="F186" s="29" t="s">
        <v>22</v>
      </c>
      <c r="G186" s="29" t="s">
        <v>18</v>
      </c>
    </row>
    <row r="187" spans="1:7" s="30" customFormat="1" ht="187.2" x14ac:dyDescent="0.3">
      <c r="A187" s="28" t="s">
        <v>203</v>
      </c>
      <c r="B187" s="29" t="s">
        <v>31</v>
      </c>
      <c r="C187" s="29" t="s">
        <v>31</v>
      </c>
      <c r="D187" s="29">
        <f t="shared" si="2"/>
        <v>1</v>
      </c>
      <c r="E187" s="29" t="s">
        <v>17</v>
      </c>
      <c r="F187" s="29" t="s">
        <v>24</v>
      </c>
      <c r="G187" s="29" t="s">
        <v>27</v>
      </c>
    </row>
    <row r="188" spans="1:7" s="30" customFormat="1" ht="100.8" x14ac:dyDescent="0.3">
      <c r="A188" s="32" t="s">
        <v>204</v>
      </c>
      <c r="B188" s="33" t="s">
        <v>13</v>
      </c>
      <c r="C188" s="29" t="s">
        <v>20</v>
      </c>
      <c r="D188" s="29">
        <f t="shared" si="2"/>
        <v>0</v>
      </c>
      <c r="E188" s="29" t="s">
        <v>14</v>
      </c>
      <c r="F188" s="29" t="s">
        <v>24</v>
      </c>
      <c r="G188" s="29"/>
    </row>
    <row r="189" spans="1:7" s="30" customFormat="1" ht="86.4" x14ac:dyDescent="0.3">
      <c r="A189" s="32" t="s">
        <v>205</v>
      </c>
      <c r="B189" s="33" t="s">
        <v>13</v>
      </c>
      <c r="C189" s="29" t="s">
        <v>13</v>
      </c>
      <c r="D189" s="29">
        <f t="shared" si="2"/>
        <v>1</v>
      </c>
      <c r="E189" s="29" t="s">
        <v>14</v>
      </c>
      <c r="F189" s="29" t="s">
        <v>15</v>
      </c>
      <c r="G189" s="29"/>
    </row>
    <row r="190" spans="1:7" s="30" customFormat="1" ht="43.2" x14ac:dyDescent="0.3">
      <c r="A190" s="28" t="s">
        <v>206</v>
      </c>
      <c r="B190" s="29" t="s">
        <v>20</v>
      </c>
      <c r="C190" s="29" t="s">
        <v>20</v>
      </c>
      <c r="D190" s="29">
        <f t="shared" si="2"/>
        <v>1</v>
      </c>
      <c r="E190" s="29" t="s">
        <v>14</v>
      </c>
      <c r="F190" s="29" t="s">
        <v>15</v>
      </c>
      <c r="G190" s="29"/>
    </row>
    <row r="191" spans="1:7" s="30" customFormat="1" ht="86.4" x14ac:dyDescent="0.3">
      <c r="A191" s="28" t="s">
        <v>207</v>
      </c>
      <c r="B191" s="29" t="s">
        <v>31</v>
      </c>
      <c r="C191" s="29" t="s">
        <v>31</v>
      </c>
      <c r="D191" s="29">
        <f t="shared" si="2"/>
        <v>1</v>
      </c>
      <c r="E191" s="29" t="s">
        <v>14</v>
      </c>
      <c r="F191" s="29" t="s">
        <v>44</v>
      </c>
      <c r="G191" s="29"/>
    </row>
    <row r="192" spans="1:7" s="30" customFormat="1" ht="72" x14ac:dyDescent="0.3">
      <c r="A192" s="32" t="s">
        <v>208</v>
      </c>
      <c r="B192" s="33" t="s">
        <v>13</v>
      </c>
      <c r="C192" s="29" t="s">
        <v>31</v>
      </c>
      <c r="D192" s="29">
        <f t="shared" si="2"/>
        <v>0</v>
      </c>
      <c r="E192" s="29" t="s">
        <v>14</v>
      </c>
      <c r="F192" s="29" t="s">
        <v>24</v>
      </c>
      <c r="G192" s="29"/>
    </row>
    <row r="193" spans="1:7" s="30" customFormat="1" ht="409.6" x14ac:dyDescent="0.3">
      <c r="A193" s="31" t="s">
        <v>209</v>
      </c>
      <c r="B193" s="29" t="s">
        <v>20</v>
      </c>
      <c r="C193" s="29" t="s">
        <v>13</v>
      </c>
      <c r="D193" s="29">
        <f t="shared" si="2"/>
        <v>0</v>
      </c>
      <c r="E193" s="29" t="s">
        <v>17</v>
      </c>
      <c r="F193" s="29" t="s">
        <v>15</v>
      </c>
      <c r="G193" s="29" t="s">
        <v>75</v>
      </c>
    </row>
    <row r="194" spans="1:7" s="30" customFormat="1" ht="100.8" x14ac:dyDescent="0.3">
      <c r="A194" s="32" t="s">
        <v>210</v>
      </c>
      <c r="B194" s="33" t="s">
        <v>13</v>
      </c>
      <c r="C194" s="29" t="s">
        <v>13</v>
      </c>
      <c r="D194" s="29">
        <f t="shared" si="2"/>
        <v>1</v>
      </c>
      <c r="E194" s="29" t="s">
        <v>14</v>
      </c>
      <c r="F194" s="29" t="s">
        <v>24</v>
      </c>
      <c r="G194" s="29"/>
    </row>
    <row r="195" spans="1:7" s="30" customFormat="1" ht="187.2" x14ac:dyDescent="0.3">
      <c r="A195" s="28" t="s">
        <v>211</v>
      </c>
      <c r="B195" s="29" t="s">
        <v>31</v>
      </c>
      <c r="C195" s="29" t="s">
        <v>31</v>
      </c>
      <c r="D195" s="29">
        <f t="shared" ref="D195:D258" si="3">IF(B195=C195,1,0)</f>
        <v>1</v>
      </c>
      <c r="E195" s="29" t="s">
        <v>14</v>
      </c>
      <c r="F195" s="29" t="s">
        <v>22</v>
      </c>
      <c r="G195" s="29"/>
    </row>
    <row r="196" spans="1:7" s="30" customFormat="1" ht="244.8" x14ac:dyDescent="0.3">
      <c r="A196" s="28" t="s">
        <v>212</v>
      </c>
      <c r="B196" s="29" t="s">
        <v>20</v>
      </c>
      <c r="C196" s="29" t="s">
        <v>20</v>
      </c>
      <c r="D196" s="29">
        <f t="shared" si="3"/>
        <v>1</v>
      </c>
      <c r="E196" s="29" t="s">
        <v>17</v>
      </c>
      <c r="F196" s="29" t="s">
        <v>15</v>
      </c>
      <c r="G196" s="29" t="s">
        <v>18</v>
      </c>
    </row>
    <row r="197" spans="1:7" s="30" customFormat="1" ht="86.4" x14ac:dyDescent="0.3">
      <c r="A197" s="28" t="s">
        <v>213</v>
      </c>
      <c r="B197" s="29" t="s">
        <v>21</v>
      </c>
      <c r="C197" s="29" t="s">
        <v>21</v>
      </c>
      <c r="D197" s="29">
        <f t="shared" si="3"/>
        <v>1</v>
      </c>
      <c r="E197" s="29" t="s">
        <v>14</v>
      </c>
      <c r="F197" s="29" t="s">
        <v>22</v>
      </c>
      <c r="G197" s="29"/>
    </row>
    <row r="198" spans="1:7" s="30" customFormat="1" ht="86.4" x14ac:dyDescent="0.3">
      <c r="A198" s="32" t="s">
        <v>214</v>
      </c>
      <c r="B198" s="33" t="s">
        <v>13</v>
      </c>
      <c r="C198" s="29" t="s">
        <v>13</v>
      </c>
      <c r="D198" s="29">
        <f t="shared" si="3"/>
        <v>1</v>
      </c>
      <c r="E198" s="29" t="s">
        <v>14</v>
      </c>
      <c r="F198" s="29" t="s">
        <v>22</v>
      </c>
      <c r="G198" s="29"/>
    </row>
    <row r="199" spans="1:7" s="30" customFormat="1" ht="409.6" x14ac:dyDescent="0.3">
      <c r="A199" s="31" t="s">
        <v>215</v>
      </c>
      <c r="B199" s="29" t="s">
        <v>20</v>
      </c>
      <c r="C199" s="29" t="s">
        <v>20</v>
      </c>
      <c r="D199" s="29">
        <f t="shared" si="3"/>
        <v>1</v>
      </c>
      <c r="E199" s="29" t="s">
        <v>17</v>
      </c>
      <c r="F199" s="29" t="s">
        <v>15</v>
      </c>
      <c r="G199" s="29" t="s">
        <v>75</v>
      </c>
    </row>
    <row r="200" spans="1:7" s="30" customFormat="1" ht="302.39999999999998" x14ac:dyDescent="0.3">
      <c r="A200" s="31" t="s">
        <v>216</v>
      </c>
      <c r="B200" s="29" t="s">
        <v>31</v>
      </c>
      <c r="C200" s="29" t="s">
        <v>20</v>
      </c>
      <c r="D200" s="29">
        <f t="shared" si="3"/>
        <v>0</v>
      </c>
      <c r="E200" s="29" t="s">
        <v>17</v>
      </c>
      <c r="F200" s="29" t="s">
        <v>15</v>
      </c>
      <c r="G200" s="29" t="s">
        <v>75</v>
      </c>
    </row>
    <row r="201" spans="1:7" s="30" customFormat="1" ht="115.2" x14ac:dyDescent="0.3">
      <c r="A201" s="28" t="s">
        <v>217</v>
      </c>
      <c r="B201" s="29" t="s">
        <v>31</v>
      </c>
      <c r="C201" s="29" t="s">
        <v>20</v>
      </c>
      <c r="D201" s="29">
        <f t="shared" si="3"/>
        <v>0</v>
      </c>
      <c r="E201" s="29" t="s">
        <v>17</v>
      </c>
      <c r="F201" s="29" t="s">
        <v>15</v>
      </c>
      <c r="G201" s="29" t="s">
        <v>27</v>
      </c>
    </row>
    <row r="202" spans="1:7" s="30" customFormat="1" ht="201.6" x14ac:dyDescent="0.3">
      <c r="A202" s="28" t="s">
        <v>218</v>
      </c>
      <c r="B202" s="29" t="s">
        <v>31</v>
      </c>
      <c r="C202" s="29" t="s">
        <v>31</v>
      </c>
      <c r="D202" s="29">
        <f t="shared" si="3"/>
        <v>1</v>
      </c>
      <c r="E202" s="29" t="s">
        <v>14</v>
      </c>
      <c r="F202" s="29" t="s">
        <v>22</v>
      </c>
      <c r="G202" s="29"/>
    </row>
    <row r="203" spans="1:7" s="30" customFormat="1" ht="144" x14ac:dyDescent="0.3">
      <c r="A203" s="28" t="s">
        <v>219</v>
      </c>
      <c r="B203" s="29" t="s">
        <v>21</v>
      </c>
      <c r="C203" s="29" t="s">
        <v>21</v>
      </c>
      <c r="D203" s="29">
        <f t="shared" si="3"/>
        <v>1</v>
      </c>
      <c r="E203" s="29" t="s">
        <v>14</v>
      </c>
      <c r="F203" s="29" t="s">
        <v>22</v>
      </c>
      <c r="G203" s="29"/>
    </row>
    <row r="204" spans="1:7" s="30" customFormat="1" ht="86.4" x14ac:dyDescent="0.3">
      <c r="A204" s="32" t="s">
        <v>220</v>
      </c>
      <c r="B204" s="33" t="s">
        <v>13</v>
      </c>
      <c r="C204" s="29" t="s">
        <v>13</v>
      </c>
      <c r="D204" s="29">
        <f t="shared" si="3"/>
        <v>1</v>
      </c>
      <c r="E204" s="29" t="s">
        <v>14</v>
      </c>
      <c r="F204" s="29" t="s">
        <v>24</v>
      </c>
      <c r="G204" s="29"/>
    </row>
    <row r="205" spans="1:7" s="30" customFormat="1" ht="302.39999999999998" x14ac:dyDescent="0.3">
      <c r="A205" s="28" t="s">
        <v>221</v>
      </c>
      <c r="B205" s="29" t="s">
        <v>21</v>
      </c>
      <c r="C205" s="29" t="s">
        <v>20</v>
      </c>
      <c r="D205" s="29">
        <f t="shared" si="3"/>
        <v>0</v>
      </c>
      <c r="E205" s="29" t="s">
        <v>17</v>
      </c>
      <c r="F205" s="29" t="s">
        <v>24</v>
      </c>
      <c r="G205" s="29" t="s">
        <v>18</v>
      </c>
    </row>
    <row r="206" spans="1:7" s="30" customFormat="1" ht="172.8" x14ac:dyDescent="0.3">
      <c r="A206" s="28" t="s">
        <v>222</v>
      </c>
      <c r="B206" s="29" t="s">
        <v>13</v>
      </c>
      <c r="C206" s="29" t="s">
        <v>13</v>
      </c>
      <c r="D206" s="29">
        <f t="shared" si="3"/>
        <v>1</v>
      </c>
      <c r="E206" s="29" t="s">
        <v>17</v>
      </c>
      <c r="F206" s="29" t="s">
        <v>24</v>
      </c>
      <c r="G206" s="29" t="s">
        <v>27</v>
      </c>
    </row>
    <row r="207" spans="1:7" s="30" customFormat="1" ht="172.8" x14ac:dyDescent="0.3">
      <c r="A207" s="28" t="s">
        <v>223</v>
      </c>
      <c r="B207" s="29" t="s">
        <v>21</v>
      </c>
      <c r="C207" s="29" t="s">
        <v>13</v>
      </c>
      <c r="D207" s="29">
        <f t="shared" si="3"/>
        <v>0</v>
      </c>
      <c r="E207" s="29" t="s">
        <v>14</v>
      </c>
      <c r="F207" s="29" t="s">
        <v>22</v>
      </c>
      <c r="G207" s="29"/>
    </row>
    <row r="208" spans="1:7" s="30" customFormat="1" ht="100.8" x14ac:dyDescent="0.3">
      <c r="A208" s="32" t="s">
        <v>224</v>
      </c>
      <c r="B208" s="33" t="s">
        <v>13</v>
      </c>
      <c r="C208" s="29" t="s">
        <v>13</v>
      </c>
      <c r="D208" s="29">
        <f t="shared" si="3"/>
        <v>1</v>
      </c>
      <c r="E208" s="29" t="s">
        <v>14</v>
      </c>
      <c r="F208" s="29" t="s">
        <v>24</v>
      </c>
      <c r="G208" s="29"/>
    </row>
    <row r="209" spans="1:7" s="30" customFormat="1" ht="172.8" x14ac:dyDescent="0.3">
      <c r="A209" s="28" t="s">
        <v>225</v>
      </c>
      <c r="B209" s="29" t="s">
        <v>21</v>
      </c>
      <c r="C209" s="29" t="s">
        <v>20</v>
      </c>
      <c r="D209" s="29">
        <f t="shared" si="3"/>
        <v>0</v>
      </c>
      <c r="E209" s="29" t="s">
        <v>17</v>
      </c>
      <c r="F209" s="29" t="s">
        <v>24</v>
      </c>
      <c r="G209" s="29" t="s">
        <v>18</v>
      </c>
    </row>
    <row r="210" spans="1:7" s="30" customFormat="1" ht="57.6" x14ac:dyDescent="0.3">
      <c r="A210" s="32" t="s">
        <v>226</v>
      </c>
      <c r="B210" s="33" t="s">
        <v>13</v>
      </c>
      <c r="C210" s="29" t="s">
        <v>13</v>
      </c>
      <c r="D210" s="29">
        <f t="shared" si="3"/>
        <v>1</v>
      </c>
      <c r="E210" s="29" t="s">
        <v>14</v>
      </c>
      <c r="F210" s="29" t="s">
        <v>15</v>
      </c>
      <c r="G210" s="29"/>
    </row>
    <row r="211" spans="1:7" s="30" customFormat="1" ht="259.2" x14ac:dyDescent="0.3">
      <c r="A211" s="28" t="s">
        <v>227</v>
      </c>
      <c r="B211" s="29" t="s">
        <v>20</v>
      </c>
      <c r="C211" s="29" t="s">
        <v>13</v>
      </c>
      <c r="D211" s="29">
        <f t="shared" si="3"/>
        <v>0</v>
      </c>
      <c r="E211" s="29" t="s">
        <v>17</v>
      </c>
      <c r="F211" s="29" t="s">
        <v>24</v>
      </c>
      <c r="G211" s="29" t="s">
        <v>18</v>
      </c>
    </row>
    <row r="212" spans="1:7" s="30" customFormat="1" ht="86.4" x14ac:dyDescent="0.3">
      <c r="A212" s="28" t="s">
        <v>228</v>
      </c>
      <c r="B212" s="29" t="s">
        <v>20</v>
      </c>
      <c r="C212" s="29" t="s">
        <v>20</v>
      </c>
      <c r="D212" s="29">
        <f t="shared" si="3"/>
        <v>1</v>
      </c>
      <c r="E212" s="29" t="s">
        <v>14</v>
      </c>
      <c r="F212" s="29" t="s">
        <v>44</v>
      </c>
      <c r="G212" s="29"/>
    </row>
    <row r="213" spans="1:7" s="30" customFormat="1" ht="86.4" x14ac:dyDescent="0.3">
      <c r="A213" s="32" t="s">
        <v>229</v>
      </c>
      <c r="B213" s="33" t="s">
        <v>20</v>
      </c>
      <c r="C213" s="29" t="s">
        <v>20</v>
      </c>
      <c r="D213" s="29">
        <f t="shared" si="3"/>
        <v>1</v>
      </c>
      <c r="E213" s="29" t="s">
        <v>14</v>
      </c>
      <c r="F213" s="29" t="s">
        <v>24</v>
      </c>
      <c r="G213" s="29"/>
    </row>
    <row r="214" spans="1:7" s="30" customFormat="1" ht="144" x14ac:dyDescent="0.3">
      <c r="A214" s="28" t="s">
        <v>230</v>
      </c>
      <c r="B214" s="29" t="s">
        <v>13</v>
      </c>
      <c r="C214" s="29" t="s">
        <v>13</v>
      </c>
      <c r="D214" s="29">
        <f t="shared" si="3"/>
        <v>1</v>
      </c>
      <c r="E214" s="29" t="s">
        <v>14</v>
      </c>
      <c r="F214" s="29" t="s">
        <v>22</v>
      </c>
      <c r="G214" s="29"/>
    </row>
    <row r="215" spans="1:7" s="30" customFormat="1" ht="86.4" x14ac:dyDescent="0.3">
      <c r="A215" s="28" t="s">
        <v>231</v>
      </c>
      <c r="B215" s="29" t="s">
        <v>13</v>
      </c>
      <c r="C215" s="29" t="s">
        <v>20</v>
      </c>
      <c r="D215" s="29">
        <f t="shared" si="3"/>
        <v>0</v>
      </c>
      <c r="E215" s="29" t="s">
        <v>14</v>
      </c>
      <c r="F215" s="29" t="s">
        <v>22</v>
      </c>
      <c r="G215" s="29"/>
    </row>
    <row r="216" spans="1:7" s="30" customFormat="1" ht="86.4" x14ac:dyDescent="0.3">
      <c r="A216" s="32" t="s">
        <v>232</v>
      </c>
      <c r="B216" s="33" t="s">
        <v>20</v>
      </c>
      <c r="C216" s="29" t="s">
        <v>20</v>
      </c>
      <c r="D216" s="29">
        <f t="shared" si="3"/>
        <v>1</v>
      </c>
      <c r="E216" s="29" t="s">
        <v>14</v>
      </c>
      <c r="F216" s="29" t="s">
        <v>24</v>
      </c>
      <c r="G216" s="29"/>
    </row>
    <row r="217" spans="1:7" s="30" customFormat="1" ht="100.8" x14ac:dyDescent="0.3">
      <c r="A217" s="32" t="s">
        <v>233</v>
      </c>
      <c r="B217" s="33" t="s">
        <v>13</v>
      </c>
      <c r="C217" s="29" t="s">
        <v>20</v>
      </c>
      <c r="D217" s="29">
        <f t="shared" si="3"/>
        <v>0</v>
      </c>
      <c r="E217" s="29" t="s">
        <v>14</v>
      </c>
      <c r="F217" s="29" t="s">
        <v>24</v>
      </c>
      <c r="G217" s="29"/>
    </row>
    <row r="218" spans="1:7" s="30" customFormat="1" ht="100.8" x14ac:dyDescent="0.3">
      <c r="A218" s="32" t="s">
        <v>234</v>
      </c>
      <c r="B218" s="33" t="s">
        <v>20</v>
      </c>
      <c r="C218" s="29" t="s">
        <v>20</v>
      </c>
      <c r="D218" s="29">
        <f t="shared" si="3"/>
        <v>1</v>
      </c>
      <c r="E218" s="29" t="s">
        <v>14</v>
      </c>
      <c r="F218" s="29" t="s">
        <v>24</v>
      </c>
      <c r="G218" s="29"/>
    </row>
    <row r="219" spans="1:7" s="30" customFormat="1" ht="57.6" x14ac:dyDescent="0.3">
      <c r="A219" s="28" t="s">
        <v>187</v>
      </c>
      <c r="B219" s="29" t="s">
        <v>13</v>
      </c>
      <c r="C219" s="29" t="s">
        <v>20</v>
      </c>
      <c r="D219" s="29">
        <f t="shared" si="3"/>
        <v>0</v>
      </c>
      <c r="E219" s="29" t="s">
        <v>17</v>
      </c>
      <c r="F219" s="29" t="s">
        <v>24</v>
      </c>
      <c r="G219" s="29" t="s">
        <v>27</v>
      </c>
    </row>
    <row r="220" spans="1:7" s="30" customFormat="1" ht="86.4" x14ac:dyDescent="0.3">
      <c r="A220" s="32" t="s">
        <v>235</v>
      </c>
      <c r="B220" s="33" t="s">
        <v>20</v>
      </c>
      <c r="C220" s="29" t="s">
        <v>20</v>
      </c>
      <c r="D220" s="29">
        <f t="shared" si="3"/>
        <v>1</v>
      </c>
      <c r="E220" s="29" t="s">
        <v>14</v>
      </c>
      <c r="F220" s="29" t="s">
        <v>15</v>
      </c>
      <c r="G220" s="29"/>
    </row>
    <row r="221" spans="1:7" s="30" customFormat="1" ht="57.6" x14ac:dyDescent="0.3">
      <c r="A221" s="32" t="s">
        <v>236</v>
      </c>
      <c r="B221" s="33" t="s">
        <v>13</v>
      </c>
      <c r="C221" s="29" t="s">
        <v>20</v>
      </c>
      <c r="D221" s="29">
        <f t="shared" si="3"/>
        <v>0</v>
      </c>
      <c r="E221" s="29" t="s">
        <v>14</v>
      </c>
      <c r="F221" s="29" t="s">
        <v>15</v>
      </c>
      <c r="G221" s="29"/>
    </row>
    <row r="222" spans="1:7" s="30" customFormat="1" ht="86.4" x14ac:dyDescent="0.3">
      <c r="A222" s="32" t="s">
        <v>237</v>
      </c>
      <c r="B222" s="33" t="s">
        <v>20</v>
      </c>
      <c r="C222" s="29" t="s">
        <v>20</v>
      </c>
      <c r="D222" s="29">
        <f t="shared" si="3"/>
        <v>1</v>
      </c>
      <c r="E222" s="29" t="s">
        <v>14</v>
      </c>
      <c r="F222" s="29" t="s">
        <v>22</v>
      </c>
      <c r="G222" s="29"/>
    </row>
    <row r="223" spans="1:7" s="30" customFormat="1" ht="100.8" x14ac:dyDescent="0.3">
      <c r="A223" s="28" t="s">
        <v>238</v>
      </c>
      <c r="B223" s="29" t="s">
        <v>20</v>
      </c>
      <c r="C223" s="29" t="s">
        <v>20</v>
      </c>
      <c r="D223" s="29">
        <f t="shared" si="3"/>
        <v>1</v>
      </c>
      <c r="E223" s="29" t="s">
        <v>14</v>
      </c>
      <c r="F223" s="29" t="s">
        <v>22</v>
      </c>
      <c r="G223" s="29"/>
    </row>
    <row r="224" spans="1:7" s="30" customFormat="1" ht="86.4" x14ac:dyDescent="0.3">
      <c r="A224" s="28" t="s">
        <v>239</v>
      </c>
      <c r="B224" s="29" t="s">
        <v>21</v>
      </c>
      <c r="C224" s="29" t="s">
        <v>31</v>
      </c>
      <c r="D224" s="29">
        <f t="shared" si="3"/>
        <v>0</v>
      </c>
      <c r="E224" s="29" t="s">
        <v>14</v>
      </c>
      <c r="F224" s="29" t="s">
        <v>22</v>
      </c>
      <c r="G224" s="29"/>
    </row>
    <row r="225" spans="1:7" s="30" customFormat="1" ht="86.4" x14ac:dyDescent="0.3">
      <c r="A225" s="28" t="s">
        <v>240</v>
      </c>
      <c r="B225" s="29" t="s">
        <v>31</v>
      </c>
      <c r="C225" s="29" t="s">
        <v>31</v>
      </c>
      <c r="D225" s="29">
        <f t="shared" si="3"/>
        <v>1</v>
      </c>
      <c r="E225" s="29" t="s">
        <v>14</v>
      </c>
      <c r="F225" s="29" t="s">
        <v>22</v>
      </c>
      <c r="G225" s="29"/>
    </row>
    <row r="226" spans="1:7" s="30" customFormat="1" ht="115.2" x14ac:dyDescent="0.3">
      <c r="A226" s="28" t="s">
        <v>241</v>
      </c>
      <c r="B226" s="29" t="s">
        <v>21</v>
      </c>
      <c r="C226" s="29" t="s">
        <v>13</v>
      </c>
      <c r="D226" s="29">
        <f t="shared" si="3"/>
        <v>0</v>
      </c>
      <c r="E226" s="29" t="s">
        <v>14</v>
      </c>
      <c r="F226" s="29" t="s">
        <v>22</v>
      </c>
      <c r="G226" s="29"/>
    </row>
    <row r="227" spans="1:7" s="30" customFormat="1" ht="115.2" x14ac:dyDescent="0.3">
      <c r="A227" s="28" t="s">
        <v>242</v>
      </c>
      <c r="B227" s="29" t="s">
        <v>31</v>
      </c>
      <c r="C227" s="29" t="s">
        <v>31</v>
      </c>
      <c r="D227" s="29">
        <f t="shared" si="3"/>
        <v>1</v>
      </c>
      <c r="E227" s="29" t="s">
        <v>14</v>
      </c>
      <c r="F227" s="29" t="s">
        <v>22</v>
      </c>
      <c r="G227" s="29"/>
    </row>
    <row r="228" spans="1:7" s="30" customFormat="1" ht="115.2" x14ac:dyDescent="0.3">
      <c r="A228" s="32" t="s">
        <v>243</v>
      </c>
      <c r="B228" s="33" t="s">
        <v>20</v>
      </c>
      <c r="C228" s="29" t="s">
        <v>20</v>
      </c>
      <c r="D228" s="29">
        <f t="shared" si="3"/>
        <v>1</v>
      </c>
      <c r="E228" s="29" t="s">
        <v>14</v>
      </c>
      <c r="F228" s="29" t="s">
        <v>22</v>
      </c>
      <c r="G228" s="29"/>
    </row>
    <row r="229" spans="1:7" s="30" customFormat="1" ht="86.4" x14ac:dyDescent="0.3">
      <c r="A229" s="32" t="s">
        <v>244</v>
      </c>
      <c r="B229" s="33" t="s">
        <v>20</v>
      </c>
      <c r="C229" s="29" t="s">
        <v>20</v>
      </c>
      <c r="D229" s="29">
        <f t="shared" si="3"/>
        <v>1</v>
      </c>
      <c r="E229" s="29" t="s">
        <v>14</v>
      </c>
      <c r="F229" s="29" t="s">
        <v>24</v>
      </c>
      <c r="G229" s="29"/>
    </row>
    <row r="230" spans="1:7" s="30" customFormat="1" ht="100.8" x14ac:dyDescent="0.3">
      <c r="A230" s="32" t="s">
        <v>245</v>
      </c>
      <c r="B230" s="33" t="s">
        <v>21</v>
      </c>
      <c r="C230" s="29" t="s">
        <v>21</v>
      </c>
      <c r="D230" s="29">
        <f t="shared" si="3"/>
        <v>1</v>
      </c>
      <c r="E230" s="29" t="s">
        <v>14</v>
      </c>
      <c r="F230" s="29" t="s">
        <v>24</v>
      </c>
      <c r="G230" s="29"/>
    </row>
    <row r="231" spans="1:7" s="30" customFormat="1" ht="100.8" x14ac:dyDescent="0.3">
      <c r="A231" s="32" t="s">
        <v>246</v>
      </c>
      <c r="B231" s="33" t="s">
        <v>20</v>
      </c>
      <c r="C231" s="29" t="s">
        <v>20</v>
      </c>
      <c r="D231" s="29">
        <f t="shared" si="3"/>
        <v>1</v>
      </c>
      <c r="E231" s="29" t="s">
        <v>17</v>
      </c>
      <c r="F231" s="29" t="s">
        <v>24</v>
      </c>
      <c r="G231" s="29" t="s">
        <v>27</v>
      </c>
    </row>
    <row r="232" spans="1:7" s="30" customFormat="1" ht="72" x14ac:dyDescent="0.3">
      <c r="A232" s="32" t="s">
        <v>247</v>
      </c>
      <c r="B232" s="33" t="s">
        <v>13</v>
      </c>
      <c r="C232" s="29" t="s">
        <v>13</v>
      </c>
      <c r="D232" s="29">
        <f t="shared" si="3"/>
        <v>1</v>
      </c>
      <c r="E232" s="29" t="s">
        <v>14</v>
      </c>
      <c r="F232" s="29" t="s">
        <v>15</v>
      </c>
      <c r="G232" s="29"/>
    </row>
    <row r="233" spans="1:7" s="30" customFormat="1" ht="57.6" x14ac:dyDescent="0.3">
      <c r="A233" s="28" t="s">
        <v>248</v>
      </c>
      <c r="B233" s="29" t="s">
        <v>20</v>
      </c>
      <c r="C233" s="29" t="s">
        <v>20</v>
      </c>
      <c r="D233" s="29">
        <f t="shared" si="3"/>
        <v>1</v>
      </c>
      <c r="E233" s="29" t="s">
        <v>17</v>
      </c>
      <c r="F233" s="29" t="s">
        <v>24</v>
      </c>
      <c r="G233" s="29" t="s">
        <v>27</v>
      </c>
    </row>
    <row r="234" spans="1:7" s="30" customFormat="1" ht="86.4" x14ac:dyDescent="0.3">
      <c r="A234" s="32" t="s">
        <v>249</v>
      </c>
      <c r="B234" s="33" t="s">
        <v>20</v>
      </c>
      <c r="C234" s="29" t="s">
        <v>20</v>
      </c>
      <c r="D234" s="29">
        <f t="shared" si="3"/>
        <v>1</v>
      </c>
      <c r="E234" s="29" t="s">
        <v>14</v>
      </c>
      <c r="F234" s="29" t="s">
        <v>22</v>
      </c>
      <c r="G234" s="29"/>
    </row>
    <row r="235" spans="1:7" s="30" customFormat="1" ht="409.6" x14ac:dyDescent="0.3">
      <c r="A235" s="31" t="s">
        <v>250</v>
      </c>
      <c r="B235" s="29" t="s">
        <v>20</v>
      </c>
      <c r="C235" s="29" t="s">
        <v>20</v>
      </c>
      <c r="D235" s="29">
        <f t="shared" si="3"/>
        <v>1</v>
      </c>
      <c r="E235" s="29" t="s">
        <v>17</v>
      </c>
      <c r="F235" s="29" t="s">
        <v>15</v>
      </c>
      <c r="G235" s="29" t="s">
        <v>75</v>
      </c>
    </row>
    <row r="236" spans="1:7" s="30" customFormat="1" ht="86.4" x14ac:dyDescent="0.3">
      <c r="A236" s="32" t="s">
        <v>251</v>
      </c>
      <c r="B236" s="33" t="s">
        <v>31</v>
      </c>
      <c r="C236" s="29" t="s">
        <v>31</v>
      </c>
      <c r="D236" s="29">
        <f t="shared" si="3"/>
        <v>1</v>
      </c>
      <c r="E236" s="29" t="s">
        <v>14</v>
      </c>
      <c r="F236" s="29" t="s">
        <v>15</v>
      </c>
      <c r="G236" s="29"/>
    </row>
    <row r="237" spans="1:7" s="30" customFormat="1" ht="129.6" x14ac:dyDescent="0.3">
      <c r="A237" s="28" t="s">
        <v>252</v>
      </c>
      <c r="B237" s="29" t="s">
        <v>31</v>
      </c>
      <c r="C237" s="29" t="s">
        <v>20</v>
      </c>
      <c r="D237" s="29">
        <f t="shared" si="3"/>
        <v>0</v>
      </c>
      <c r="E237" s="29" t="s">
        <v>14</v>
      </c>
      <c r="F237" s="29" t="s">
        <v>22</v>
      </c>
      <c r="G237" s="29"/>
    </row>
    <row r="238" spans="1:7" s="30" customFormat="1" ht="144" x14ac:dyDescent="0.3">
      <c r="A238" s="28" t="s">
        <v>253</v>
      </c>
      <c r="B238" s="29" t="s">
        <v>21</v>
      </c>
      <c r="C238" s="29" t="s">
        <v>13</v>
      </c>
      <c r="D238" s="29">
        <f t="shared" si="3"/>
        <v>0</v>
      </c>
      <c r="E238" s="29" t="s">
        <v>17</v>
      </c>
      <c r="F238" s="29" t="s">
        <v>24</v>
      </c>
      <c r="G238" s="29" t="s">
        <v>27</v>
      </c>
    </row>
    <row r="239" spans="1:7" s="30" customFormat="1" ht="100.8" x14ac:dyDescent="0.3">
      <c r="A239" s="32" t="s">
        <v>254</v>
      </c>
      <c r="B239" s="33" t="s">
        <v>31</v>
      </c>
      <c r="C239" s="29" t="s">
        <v>20</v>
      </c>
      <c r="D239" s="29">
        <f t="shared" si="3"/>
        <v>0</v>
      </c>
      <c r="E239" s="29" t="s">
        <v>14</v>
      </c>
      <c r="F239" s="29" t="s">
        <v>24</v>
      </c>
      <c r="G239" s="29"/>
    </row>
    <row r="240" spans="1:7" s="30" customFormat="1" ht="345.6" x14ac:dyDescent="0.3">
      <c r="A240" s="28" t="s">
        <v>255</v>
      </c>
      <c r="B240" s="29" t="s">
        <v>20</v>
      </c>
      <c r="C240" s="29" t="s">
        <v>13</v>
      </c>
      <c r="D240" s="29">
        <f t="shared" si="3"/>
        <v>0</v>
      </c>
      <c r="E240" s="29" t="s">
        <v>17</v>
      </c>
      <c r="F240" s="29" t="s">
        <v>15</v>
      </c>
      <c r="G240" s="29" t="s">
        <v>18</v>
      </c>
    </row>
    <row r="241" spans="1:7" s="30" customFormat="1" ht="86.4" x14ac:dyDescent="0.3">
      <c r="A241" s="28" t="s">
        <v>256</v>
      </c>
      <c r="B241" s="29" t="s">
        <v>20</v>
      </c>
      <c r="C241" s="29" t="s">
        <v>20</v>
      </c>
      <c r="D241" s="29">
        <f t="shared" si="3"/>
        <v>1</v>
      </c>
      <c r="E241" s="29" t="s">
        <v>14</v>
      </c>
      <c r="F241" s="29" t="s">
        <v>44</v>
      </c>
      <c r="G241" s="29"/>
    </row>
    <row r="242" spans="1:7" s="30" customFormat="1" ht="57.6" x14ac:dyDescent="0.3">
      <c r="A242" s="31" t="s">
        <v>257</v>
      </c>
      <c r="B242" s="29" t="s">
        <v>20</v>
      </c>
      <c r="C242" s="29" t="s">
        <v>13</v>
      </c>
      <c r="D242" s="29">
        <f t="shared" si="3"/>
        <v>0</v>
      </c>
      <c r="E242" s="29" t="s">
        <v>17</v>
      </c>
      <c r="F242" s="29" t="s">
        <v>15</v>
      </c>
      <c r="G242" s="29" t="s">
        <v>27</v>
      </c>
    </row>
    <row r="243" spans="1:7" s="30" customFormat="1" ht="158.4" x14ac:dyDescent="0.3">
      <c r="A243" s="28" t="s">
        <v>258</v>
      </c>
      <c r="B243" s="29" t="s">
        <v>31</v>
      </c>
      <c r="C243" s="29" t="s">
        <v>31</v>
      </c>
      <c r="D243" s="29">
        <f t="shared" si="3"/>
        <v>1</v>
      </c>
      <c r="E243" s="29" t="s">
        <v>14</v>
      </c>
      <c r="F243" s="29" t="s">
        <v>22</v>
      </c>
      <c r="G243" s="29"/>
    </row>
    <row r="244" spans="1:7" s="30" customFormat="1" ht="187.2" x14ac:dyDescent="0.3">
      <c r="A244" s="28" t="s">
        <v>259</v>
      </c>
      <c r="B244" s="29" t="s">
        <v>21</v>
      </c>
      <c r="C244" s="29" t="s">
        <v>21</v>
      </c>
      <c r="D244" s="29">
        <f t="shared" si="3"/>
        <v>1</v>
      </c>
      <c r="E244" s="29" t="s">
        <v>14</v>
      </c>
      <c r="F244" s="29" t="s">
        <v>22</v>
      </c>
      <c r="G244" s="29"/>
    </row>
    <row r="245" spans="1:7" s="30" customFormat="1" ht="273.60000000000002" x14ac:dyDescent="0.3">
      <c r="A245" s="28" t="s">
        <v>260</v>
      </c>
      <c r="B245" s="29" t="s">
        <v>21</v>
      </c>
      <c r="C245" s="29" t="s">
        <v>20</v>
      </c>
      <c r="D245" s="29">
        <f t="shared" si="3"/>
        <v>0</v>
      </c>
      <c r="E245" s="29" t="s">
        <v>17</v>
      </c>
      <c r="F245" s="29" t="s">
        <v>24</v>
      </c>
      <c r="G245" s="29" t="s">
        <v>75</v>
      </c>
    </row>
    <row r="246" spans="1:7" s="30" customFormat="1" ht="409.6" x14ac:dyDescent="0.3">
      <c r="A246" s="31" t="s">
        <v>261</v>
      </c>
      <c r="B246" s="29" t="s">
        <v>21</v>
      </c>
      <c r="C246" s="29" t="s">
        <v>13</v>
      </c>
      <c r="D246" s="29">
        <f t="shared" si="3"/>
        <v>0</v>
      </c>
      <c r="E246" s="29" t="s">
        <v>17</v>
      </c>
      <c r="F246" s="29" t="s">
        <v>15</v>
      </c>
      <c r="G246" s="29" t="s">
        <v>75</v>
      </c>
    </row>
    <row r="247" spans="1:7" s="30" customFormat="1" ht="409.6" x14ac:dyDescent="0.3">
      <c r="A247" s="31" t="s">
        <v>262</v>
      </c>
      <c r="B247" s="29"/>
      <c r="C247" s="29" t="s">
        <v>20</v>
      </c>
      <c r="D247" s="29">
        <f t="shared" si="3"/>
        <v>0</v>
      </c>
      <c r="E247" s="29" t="s">
        <v>17</v>
      </c>
      <c r="F247" s="29" t="s">
        <v>15</v>
      </c>
      <c r="G247" s="29" t="s">
        <v>75</v>
      </c>
    </row>
    <row r="248" spans="1:7" s="30" customFormat="1" ht="115.2" x14ac:dyDescent="0.3">
      <c r="A248" s="28" t="s">
        <v>263</v>
      </c>
      <c r="B248" s="29" t="s">
        <v>20</v>
      </c>
      <c r="C248" s="29" t="s">
        <v>20</v>
      </c>
      <c r="D248" s="29">
        <f t="shared" si="3"/>
        <v>1</v>
      </c>
      <c r="E248" s="29" t="s">
        <v>14</v>
      </c>
      <c r="F248" s="29" t="s">
        <v>22</v>
      </c>
      <c r="G248" s="29"/>
    </row>
    <row r="249" spans="1:7" s="30" customFormat="1" ht="115.2" x14ac:dyDescent="0.3">
      <c r="A249" s="28" t="s">
        <v>264</v>
      </c>
      <c r="B249" s="29" t="s">
        <v>13</v>
      </c>
      <c r="C249" s="29" t="s">
        <v>13</v>
      </c>
      <c r="D249" s="29">
        <f t="shared" si="3"/>
        <v>1</v>
      </c>
      <c r="E249" s="29" t="s">
        <v>14</v>
      </c>
      <c r="F249" s="29" t="s">
        <v>44</v>
      </c>
      <c r="G249" s="29"/>
    </row>
    <row r="250" spans="1:7" s="30" customFormat="1" ht="86.4" x14ac:dyDescent="0.3">
      <c r="A250" s="28" t="s">
        <v>265</v>
      </c>
      <c r="B250" s="29" t="s">
        <v>21</v>
      </c>
      <c r="C250" s="29" t="s">
        <v>21</v>
      </c>
      <c r="D250" s="29">
        <f t="shared" si="3"/>
        <v>1</v>
      </c>
      <c r="E250" s="29" t="s">
        <v>14</v>
      </c>
      <c r="F250" s="29" t="s">
        <v>22</v>
      </c>
      <c r="G250" s="29"/>
    </row>
    <row r="251" spans="1:7" s="30" customFormat="1" ht="100.8" x14ac:dyDescent="0.3">
      <c r="A251" s="32" t="s">
        <v>266</v>
      </c>
      <c r="B251" s="33" t="s">
        <v>20</v>
      </c>
      <c r="C251" s="29" t="s">
        <v>20</v>
      </c>
      <c r="D251" s="29">
        <f t="shared" si="3"/>
        <v>1</v>
      </c>
      <c r="E251" s="29" t="s">
        <v>14</v>
      </c>
      <c r="F251" s="29" t="s">
        <v>22</v>
      </c>
      <c r="G251" s="29"/>
    </row>
    <row r="252" spans="1:7" s="30" customFormat="1" ht="144" x14ac:dyDescent="0.3">
      <c r="A252" s="28" t="s">
        <v>267</v>
      </c>
      <c r="B252" s="29" t="s">
        <v>13</v>
      </c>
      <c r="C252" s="29" t="s">
        <v>21</v>
      </c>
      <c r="D252" s="29">
        <f t="shared" si="3"/>
        <v>0</v>
      </c>
      <c r="E252" s="29" t="s">
        <v>14</v>
      </c>
      <c r="F252" s="29" t="s">
        <v>22</v>
      </c>
      <c r="G252" s="29"/>
    </row>
    <row r="253" spans="1:7" s="30" customFormat="1" ht="302.39999999999998" x14ac:dyDescent="0.3">
      <c r="A253" s="31" t="s">
        <v>268</v>
      </c>
      <c r="B253" s="29" t="s">
        <v>21</v>
      </c>
      <c r="C253" s="29" t="s">
        <v>20</v>
      </c>
      <c r="D253" s="29">
        <f t="shared" si="3"/>
        <v>0</v>
      </c>
      <c r="E253" s="29" t="s">
        <v>17</v>
      </c>
      <c r="F253" s="29" t="s">
        <v>15</v>
      </c>
      <c r="G253" s="29" t="s">
        <v>75</v>
      </c>
    </row>
    <row r="254" spans="1:7" s="30" customFormat="1" ht="43.2" x14ac:dyDescent="0.3">
      <c r="A254" s="32" t="s">
        <v>269</v>
      </c>
      <c r="B254" s="33" t="s">
        <v>31</v>
      </c>
      <c r="C254" s="29" t="s">
        <v>31</v>
      </c>
      <c r="D254" s="29">
        <f t="shared" si="3"/>
        <v>1</v>
      </c>
      <c r="E254" s="29" t="s">
        <v>14</v>
      </c>
      <c r="F254" s="29" t="s">
        <v>15</v>
      </c>
      <c r="G254" s="29"/>
    </row>
    <row r="255" spans="1:7" s="30" customFormat="1" ht="72" x14ac:dyDescent="0.3">
      <c r="A255" s="32" t="s">
        <v>270</v>
      </c>
      <c r="B255" s="33" t="s">
        <v>20</v>
      </c>
      <c r="C255" s="29" t="s">
        <v>20</v>
      </c>
      <c r="D255" s="29">
        <f t="shared" si="3"/>
        <v>1</v>
      </c>
      <c r="E255" s="29" t="s">
        <v>14</v>
      </c>
      <c r="F255" s="29" t="s">
        <v>15</v>
      </c>
      <c r="G255" s="29"/>
    </row>
    <row r="256" spans="1:7" s="30" customFormat="1" ht="86.4" x14ac:dyDescent="0.3">
      <c r="A256" s="28" t="s">
        <v>271</v>
      </c>
      <c r="B256" s="29" t="s">
        <v>13</v>
      </c>
      <c r="C256" s="29" t="s">
        <v>13</v>
      </c>
      <c r="D256" s="29">
        <f t="shared" si="3"/>
        <v>1</v>
      </c>
      <c r="E256" s="29" t="s">
        <v>14</v>
      </c>
      <c r="F256" s="29" t="s">
        <v>44</v>
      </c>
      <c r="G256" s="29"/>
    </row>
    <row r="257" spans="1:7" s="30" customFormat="1" ht="86.4" x14ac:dyDescent="0.3">
      <c r="A257" s="32" t="s">
        <v>272</v>
      </c>
      <c r="B257" s="33" t="s">
        <v>13</v>
      </c>
      <c r="C257" s="29" t="s">
        <v>13</v>
      </c>
      <c r="D257" s="29">
        <f t="shared" si="3"/>
        <v>1</v>
      </c>
      <c r="E257" s="29" t="s">
        <v>14</v>
      </c>
      <c r="F257" s="29" t="s">
        <v>24</v>
      </c>
      <c r="G257" s="29"/>
    </row>
    <row r="258" spans="1:7" s="30" customFormat="1" ht="216" x14ac:dyDescent="0.3">
      <c r="A258" s="28" t="s">
        <v>273</v>
      </c>
      <c r="B258" s="29" t="s">
        <v>20</v>
      </c>
      <c r="C258" s="29" t="s">
        <v>20</v>
      </c>
      <c r="D258" s="29">
        <f t="shared" si="3"/>
        <v>1</v>
      </c>
      <c r="E258" s="29" t="s">
        <v>14</v>
      </c>
      <c r="F258" s="29" t="s">
        <v>22</v>
      </c>
      <c r="G258" s="29"/>
    </row>
    <row r="259" spans="1:7" s="30" customFormat="1" ht="115.2" x14ac:dyDescent="0.3">
      <c r="A259" s="28" t="s">
        <v>274</v>
      </c>
      <c r="B259" s="29" t="s">
        <v>21</v>
      </c>
      <c r="C259" s="29" t="s">
        <v>21</v>
      </c>
      <c r="D259" s="29">
        <f t="shared" ref="D259:D301" si="4">IF(B259=C259,1,0)</f>
        <v>1</v>
      </c>
      <c r="E259" s="29" t="s">
        <v>14</v>
      </c>
      <c r="F259" s="29" t="s">
        <v>22</v>
      </c>
      <c r="G259" s="29"/>
    </row>
    <row r="260" spans="1:7" s="30" customFormat="1" ht="244.8" x14ac:dyDescent="0.3">
      <c r="A260" s="28" t="s">
        <v>275</v>
      </c>
      <c r="B260" s="29" t="s">
        <v>31</v>
      </c>
      <c r="C260" s="29" t="s">
        <v>13</v>
      </c>
      <c r="D260" s="29">
        <f t="shared" si="4"/>
        <v>0</v>
      </c>
      <c r="E260" s="29" t="s">
        <v>17</v>
      </c>
      <c r="F260" s="29" t="s">
        <v>15</v>
      </c>
      <c r="G260" s="29" t="s">
        <v>18</v>
      </c>
    </row>
    <row r="261" spans="1:7" s="30" customFormat="1" ht="115.2" x14ac:dyDescent="0.3">
      <c r="A261" s="31" t="s">
        <v>276</v>
      </c>
      <c r="B261" s="29" t="s">
        <v>13</v>
      </c>
      <c r="C261" s="29" t="s">
        <v>21</v>
      </c>
      <c r="D261" s="29">
        <f t="shared" si="4"/>
        <v>0</v>
      </c>
      <c r="E261" s="29" t="s">
        <v>17</v>
      </c>
      <c r="F261" s="29" t="s">
        <v>24</v>
      </c>
      <c r="G261" s="29" t="s">
        <v>27</v>
      </c>
    </row>
    <row r="262" spans="1:7" s="30" customFormat="1" ht="172.8" x14ac:dyDescent="0.3">
      <c r="A262" s="28" t="s">
        <v>277</v>
      </c>
      <c r="B262" s="29" t="s">
        <v>31</v>
      </c>
      <c r="C262" s="29" t="s">
        <v>31</v>
      </c>
      <c r="D262" s="29">
        <f t="shared" si="4"/>
        <v>1</v>
      </c>
      <c r="E262" s="29" t="s">
        <v>17</v>
      </c>
      <c r="F262" s="29" t="s">
        <v>15</v>
      </c>
      <c r="G262" s="29" t="s">
        <v>27</v>
      </c>
    </row>
    <row r="263" spans="1:7" s="30" customFormat="1" ht="86.4" x14ac:dyDescent="0.3">
      <c r="A263" s="32" t="s">
        <v>278</v>
      </c>
      <c r="B263" s="33" t="s">
        <v>31</v>
      </c>
      <c r="C263" s="29" t="s">
        <v>31</v>
      </c>
      <c r="D263" s="29">
        <f t="shared" si="4"/>
        <v>1</v>
      </c>
      <c r="E263" s="29" t="s">
        <v>14</v>
      </c>
      <c r="F263" s="29" t="s">
        <v>24</v>
      </c>
      <c r="G263" s="29"/>
    </row>
    <row r="264" spans="1:7" s="30" customFormat="1" ht="187.2" x14ac:dyDescent="0.3">
      <c r="A264" s="28" t="s">
        <v>279</v>
      </c>
      <c r="B264" s="29" t="s">
        <v>13</v>
      </c>
      <c r="C264" s="29" t="s">
        <v>20</v>
      </c>
      <c r="D264" s="29">
        <f t="shared" si="4"/>
        <v>0</v>
      </c>
      <c r="E264" s="29" t="s">
        <v>17</v>
      </c>
      <c r="F264" s="29" t="s">
        <v>24</v>
      </c>
      <c r="G264" s="29" t="s">
        <v>18</v>
      </c>
    </row>
    <row r="265" spans="1:7" s="30" customFormat="1" ht="115.2" x14ac:dyDescent="0.3">
      <c r="A265" s="28" t="s">
        <v>280</v>
      </c>
      <c r="B265" s="29" t="s">
        <v>31</v>
      </c>
      <c r="C265" s="29" t="s">
        <v>20</v>
      </c>
      <c r="D265" s="29">
        <f t="shared" si="4"/>
        <v>0</v>
      </c>
      <c r="E265" s="29" t="s">
        <v>14</v>
      </c>
      <c r="F265" s="29" t="s">
        <v>22</v>
      </c>
      <c r="G265" s="29"/>
    </row>
    <row r="266" spans="1:7" s="30" customFormat="1" ht="86.4" x14ac:dyDescent="0.3">
      <c r="A266" s="28" t="s">
        <v>281</v>
      </c>
      <c r="B266" s="29" t="s">
        <v>13</v>
      </c>
      <c r="C266" s="29" t="s">
        <v>13</v>
      </c>
      <c r="D266" s="29">
        <f t="shared" si="4"/>
        <v>1</v>
      </c>
      <c r="E266" s="29" t="s">
        <v>14</v>
      </c>
      <c r="F266" s="29" t="s">
        <v>44</v>
      </c>
      <c r="G266" s="29"/>
    </row>
    <row r="267" spans="1:7" s="30" customFormat="1" ht="72" x14ac:dyDescent="0.3">
      <c r="A267" s="28" t="s">
        <v>150</v>
      </c>
      <c r="B267" s="29" t="s">
        <v>13</v>
      </c>
      <c r="C267" s="29" t="s">
        <v>20</v>
      </c>
      <c r="D267" s="29">
        <f t="shared" si="4"/>
        <v>0</v>
      </c>
      <c r="E267" s="29" t="s">
        <v>17</v>
      </c>
      <c r="F267" s="29" t="s">
        <v>24</v>
      </c>
      <c r="G267" s="29" t="s">
        <v>27</v>
      </c>
    </row>
    <row r="268" spans="1:7" s="30" customFormat="1" ht="115.2" x14ac:dyDescent="0.3">
      <c r="A268" s="28" t="s">
        <v>282</v>
      </c>
      <c r="B268" s="29" t="s">
        <v>20</v>
      </c>
      <c r="C268" s="29" t="s">
        <v>13</v>
      </c>
      <c r="D268" s="29">
        <f t="shared" si="4"/>
        <v>0</v>
      </c>
      <c r="E268" s="29" t="s">
        <v>14</v>
      </c>
      <c r="F268" s="29" t="s">
        <v>22</v>
      </c>
      <c r="G268" s="29"/>
    </row>
    <row r="269" spans="1:7" s="30" customFormat="1" ht="57.6" x14ac:dyDescent="0.3">
      <c r="A269" s="28" t="s">
        <v>283</v>
      </c>
      <c r="B269" s="29" t="s">
        <v>21</v>
      </c>
      <c r="C269" s="29" t="s">
        <v>20</v>
      </c>
      <c r="D269" s="29">
        <f t="shared" si="4"/>
        <v>0</v>
      </c>
      <c r="E269" s="29" t="s">
        <v>17</v>
      </c>
      <c r="F269" s="29" t="s">
        <v>24</v>
      </c>
      <c r="G269" s="29" t="s">
        <v>27</v>
      </c>
    </row>
    <row r="270" spans="1:7" s="30" customFormat="1" ht="100.8" x14ac:dyDescent="0.3">
      <c r="A270" s="28" t="s">
        <v>284</v>
      </c>
      <c r="B270" s="29" t="s">
        <v>20</v>
      </c>
      <c r="C270" s="29" t="s">
        <v>20</v>
      </c>
      <c r="D270" s="29">
        <f t="shared" si="4"/>
        <v>1</v>
      </c>
      <c r="E270" s="29" t="s">
        <v>14</v>
      </c>
      <c r="F270" s="29" t="s">
        <v>22</v>
      </c>
      <c r="G270" s="29"/>
    </row>
    <row r="271" spans="1:7" s="30" customFormat="1" ht="409.6" x14ac:dyDescent="0.3">
      <c r="A271" s="31" t="s">
        <v>285</v>
      </c>
      <c r="B271" s="29" t="s">
        <v>21</v>
      </c>
      <c r="C271" s="29" t="s">
        <v>20</v>
      </c>
      <c r="D271" s="29">
        <f t="shared" si="4"/>
        <v>0</v>
      </c>
      <c r="E271" s="29" t="s">
        <v>17</v>
      </c>
      <c r="F271" s="29" t="s">
        <v>15</v>
      </c>
      <c r="G271" s="29" t="s">
        <v>75</v>
      </c>
    </row>
    <row r="272" spans="1:7" s="30" customFormat="1" ht="100.8" x14ac:dyDescent="0.3">
      <c r="A272" s="28" t="s">
        <v>286</v>
      </c>
      <c r="B272" s="29" t="s">
        <v>31</v>
      </c>
      <c r="C272" s="29" t="s">
        <v>31</v>
      </c>
      <c r="D272" s="29">
        <f t="shared" si="4"/>
        <v>1</v>
      </c>
      <c r="E272" s="29" t="s">
        <v>14</v>
      </c>
      <c r="F272" s="29" t="s">
        <v>22</v>
      </c>
      <c r="G272" s="29"/>
    </row>
    <row r="273" spans="1:7" s="30" customFormat="1" ht="331.2" x14ac:dyDescent="0.3">
      <c r="A273" s="31" t="s">
        <v>287</v>
      </c>
      <c r="B273" s="29" t="s">
        <v>13</v>
      </c>
      <c r="C273" s="29" t="s">
        <v>20</v>
      </c>
      <c r="D273" s="29">
        <f t="shared" si="4"/>
        <v>0</v>
      </c>
      <c r="E273" s="29" t="s">
        <v>17</v>
      </c>
      <c r="F273" s="29" t="s">
        <v>22</v>
      </c>
      <c r="G273" s="29" t="s">
        <v>18</v>
      </c>
    </row>
    <row r="274" spans="1:7" s="30" customFormat="1" ht="86.4" x14ac:dyDescent="0.3">
      <c r="A274" s="28" t="s">
        <v>288</v>
      </c>
      <c r="B274" s="29" t="s">
        <v>20</v>
      </c>
      <c r="C274" s="29" t="s">
        <v>20</v>
      </c>
      <c r="D274" s="29">
        <f t="shared" si="4"/>
        <v>1</v>
      </c>
      <c r="E274" s="29" t="s">
        <v>14</v>
      </c>
      <c r="F274" s="29" t="s">
        <v>22</v>
      </c>
      <c r="G274" s="29"/>
    </row>
    <row r="275" spans="1:7" s="30" customFormat="1" ht="100.8" x14ac:dyDescent="0.3">
      <c r="A275" s="32" t="s">
        <v>289</v>
      </c>
      <c r="B275" s="33" t="s">
        <v>21</v>
      </c>
      <c r="C275" s="29" t="s">
        <v>21</v>
      </c>
      <c r="D275" s="29">
        <f t="shared" si="4"/>
        <v>1</v>
      </c>
      <c r="E275" s="29" t="s">
        <v>14</v>
      </c>
      <c r="F275" s="29" t="s">
        <v>15</v>
      </c>
      <c r="G275" s="29"/>
    </row>
    <row r="276" spans="1:7" s="30" customFormat="1" ht="57.6" x14ac:dyDescent="0.3">
      <c r="A276" s="32" t="s">
        <v>290</v>
      </c>
      <c r="B276" s="33" t="s">
        <v>20</v>
      </c>
      <c r="C276" s="29" t="s">
        <v>20</v>
      </c>
      <c r="D276" s="29">
        <f t="shared" si="4"/>
        <v>1</v>
      </c>
      <c r="E276" s="29" t="s">
        <v>14</v>
      </c>
      <c r="F276" s="29" t="s">
        <v>15</v>
      </c>
      <c r="G276" s="29"/>
    </row>
    <row r="277" spans="1:7" s="30" customFormat="1" ht="100.8" x14ac:dyDescent="0.3">
      <c r="A277" s="28" t="s">
        <v>291</v>
      </c>
      <c r="B277" s="29" t="s">
        <v>20</v>
      </c>
      <c r="C277" s="29" t="s">
        <v>20</v>
      </c>
      <c r="D277" s="29">
        <f t="shared" si="4"/>
        <v>1</v>
      </c>
      <c r="E277" s="29" t="s">
        <v>14</v>
      </c>
      <c r="F277" s="29" t="s">
        <v>22</v>
      </c>
      <c r="G277" s="29"/>
    </row>
    <row r="278" spans="1:7" s="30" customFormat="1" ht="72" x14ac:dyDescent="0.3">
      <c r="A278" s="32" t="s">
        <v>292</v>
      </c>
      <c r="B278" s="33" t="s">
        <v>31</v>
      </c>
      <c r="C278" s="29" t="s">
        <v>31</v>
      </c>
      <c r="D278" s="29">
        <f t="shared" si="4"/>
        <v>1</v>
      </c>
      <c r="E278" s="29" t="s">
        <v>14</v>
      </c>
      <c r="F278" s="29" t="s">
        <v>15</v>
      </c>
      <c r="G278" s="29"/>
    </row>
    <row r="279" spans="1:7" s="30" customFormat="1" ht="57.6" x14ac:dyDescent="0.3">
      <c r="A279" s="32" t="s">
        <v>293</v>
      </c>
      <c r="B279" s="33" t="s">
        <v>31</v>
      </c>
      <c r="C279" s="29" t="s">
        <v>31</v>
      </c>
      <c r="D279" s="29">
        <f t="shared" si="4"/>
        <v>1</v>
      </c>
      <c r="E279" s="29" t="s">
        <v>14</v>
      </c>
      <c r="F279" s="29" t="s">
        <v>15</v>
      </c>
      <c r="G279" s="29"/>
    </row>
    <row r="280" spans="1:7" s="30" customFormat="1" ht="100.8" x14ac:dyDescent="0.3">
      <c r="A280" s="28" t="s">
        <v>294</v>
      </c>
      <c r="B280" s="29" t="s">
        <v>13</v>
      </c>
      <c r="C280" s="29" t="s">
        <v>13</v>
      </c>
      <c r="D280" s="29">
        <f t="shared" si="4"/>
        <v>1</v>
      </c>
      <c r="E280" s="29" t="s">
        <v>14</v>
      </c>
      <c r="F280" s="29" t="s">
        <v>22</v>
      </c>
      <c r="G280" s="29"/>
    </row>
    <row r="281" spans="1:7" s="30" customFormat="1" ht="86.4" x14ac:dyDescent="0.3">
      <c r="A281" s="32" t="s">
        <v>295</v>
      </c>
      <c r="B281" s="33" t="s">
        <v>31</v>
      </c>
      <c r="C281" s="29" t="s">
        <v>31</v>
      </c>
      <c r="D281" s="29">
        <f t="shared" si="4"/>
        <v>1</v>
      </c>
      <c r="E281" s="29" t="s">
        <v>14</v>
      </c>
      <c r="F281" s="29" t="s">
        <v>24</v>
      </c>
      <c r="G281" s="29"/>
    </row>
    <row r="282" spans="1:7" s="30" customFormat="1" ht="100.8" x14ac:dyDescent="0.3">
      <c r="A282" s="28" t="s">
        <v>296</v>
      </c>
      <c r="B282" s="29" t="s">
        <v>20</v>
      </c>
      <c r="C282" s="29" t="s">
        <v>20</v>
      </c>
      <c r="D282" s="29">
        <f t="shared" si="4"/>
        <v>1</v>
      </c>
      <c r="E282" s="29" t="s">
        <v>14</v>
      </c>
      <c r="F282" s="29" t="s">
        <v>22</v>
      </c>
      <c r="G282" s="29"/>
    </row>
    <row r="283" spans="1:7" s="30" customFormat="1" ht="288" x14ac:dyDescent="0.3">
      <c r="A283" s="31" t="s">
        <v>297</v>
      </c>
      <c r="B283" s="29" t="s">
        <v>20</v>
      </c>
      <c r="C283" s="29" t="s">
        <v>20</v>
      </c>
      <c r="D283" s="29">
        <f t="shared" si="4"/>
        <v>1</v>
      </c>
      <c r="E283" s="29" t="s">
        <v>17</v>
      </c>
      <c r="F283" s="29" t="s">
        <v>22</v>
      </c>
      <c r="G283" s="29" t="s">
        <v>27</v>
      </c>
    </row>
    <row r="284" spans="1:7" s="30" customFormat="1" ht="100.8" x14ac:dyDescent="0.3">
      <c r="A284" s="32" t="s">
        <v>298</v>
      </c>
      <c r="B284" s="33" t="s">
        <v>20</v>
      </c>
      <c r="C284" s="29" t="s">
        <v>20</v>
      </c>
      <c r="D284" s="29">
        <f t="shared" si="4"/>
        <v>1</v>
      </c>
      <c r="E284" s="29" t="s">
        <v>14</v>
      </c>
      <c r="F284" s="29" t="s">
        <v>24</v>
      </c>
      <c r="G284" s="29"/>
    </row>
    <row r="285" spans="1:7" s="30" customFormat="1" ht="201.6" x14ac:dyDescent="0.3">
      <c r="A285" s="28" t="s">
        <v>299</v>
      </c>
      <c r="B285" s="29" t="s">
        <v>21</v>
      </c>
      <c r="C285" s="29" t="s">
        <v>20</v>
      </c>
      <c r="D285" s="29">
        <f t="shared" si="4"/>
        <v>0</v>
      </c>
      <c r="E285" s="29" t="s">
        <v>14</v>
      </c>
      <c r="F285" s="29" t="s">
        <v>22</v>
      </c>
      <c r="G285" s="29"/>
    </row>
    <row r="286" spans="1:7" s="30" customFormat="1" ht="86.4" x14ac:dyDescent="0.3">
      <c r="A286" s="32" t="s">
        <v>300</v>
      </c>
      <c r="B286" s="33" t="s">
        <v>31</v>
      </c>
      <c r="C286" s="29" t="s">
        <v>31</v>
      </c>
      <c r="D286" s="29">
        <f t="shared" si="4"/>
        <v>1</v>
      </c>
      <c r="E286" s="29" t="s">
        <v>14</v>
      </c>
      <c r="F286" s="29" t="s">
        <v>15</v>
      </c>
      <c r="G286" s="29"/>
    </row>
    <row r="287" spans="1:7" s="30" customFormat="1" ht="86.4" x14ac:dyDescent="0.3">
      <c r="A287" s="32" t="s">
        <v>301</v>
      </c>
      <c r="B287" s="33" t="s">
        <v>20</v>
      </c>
      <c r="C287" s="29" t="s">
        <v>20</v>
      </c>
      <c r="D287" s="29">
        <f t="shared" si="4"/>
        <v>1</v>
      </c>
      <c r="E287" s="29" t="s">
        <v>14</v>
      </c>
      <c r="F287" s="29" t="s">
        <v>24</v>
      </c>
      <c r="G287" s="29"/>
    </row>
    <row r="288" spans="1:7" s="30" customFormat="1" ht="86.4" x14ac:dyDescent="0.3">
      <c r="A288" s="32" t="s">
        <v>302</v>
      </c>
      <c r="B288" s="33" t="s">
        <v>13</v>
      </c>
      <c r="C288" s="29" t="s">
        <v>13</v>
      </c>
      <c r="D288" s="29">
        <f t="shared" si="4"/>
        <v>1</v>
      </c>
      <c r="E288" s="29" t="s">
        <v>14</v>
      </c>
      <c r="F288" s="29" t="s">
        <v>24</v>
      </c>
      <c r="G288" s="29"/>
    </row>
    <row r="289" spans="1:7" s="30" customFormat="1" ht="57.6" x14ac:dyDescent="0.3">
      <c r="A289" s="28" t="s">
        <v>303</v>
      </c>
      <c r="B289" s="29" t="s">
        <v>21</v>
      </c>
      <c r="C289" s="29" t="s">
        <v>20</v>
      </c>
      <c r="D289" s="29">
        <f t="shared" si="4"/>
        <v>0</v>
      </c>
      <c r="E289" s="29" t="s">
        <v>17</v>
      </c>
      <c r="F289" s="29" t="s">
        <v>15</v>
      </c>
      <c r="G289" s="29" t="s">
        <v>27</v>
      </c>
    </row>
    <row r="290" spans="1:7" s="30" customFormat="1" ht="100.8" x14ac:dyDescent="0.3">
      <c r="A290" s="32" t="s">
        <v>304</v>
      </c>
      <c r="B290" s="33" t="s">
        <v>13</v>
      </c>
      <c r="C290" s="29" t="s">
        <v>13</v>
      </c>
      <c r="D290" s="29">
        <f t="shared" si="4"/>
        <v>1</v>
      </c>
      <c r="E290" s="29" t="s">
        <v>14</v>
      </c>
      <c r="F290" s="29" t="s">
        <v>15</v>
      </c>
      <c r="G290" s="29"/>
    </row>
    <row r="291" spans="1:7" s="30" customFormat="1" ht="288" x14ac:dyDescent="0.3">
      <c r="A291" s="31" t="s">
        <v>305</v>
      </c>
      <c r="B291" s="29" t="s">
        <v>31</v>
      </c>
      <c r="C291" s="29" t="s">
        <v>31</v>
      </c>
      <c r="D291" s="29">
        <f t="shared" si="4"/>
        <v>1</v>
      </c>
      <c r="E291" s="29" t="s">
        <v>17</v>
      </c>
      <c r="F291" s="29" t="s">
        <v>22</v>
      </c>
      <c r="G291" s="29" t="s">
        <v>27</v>
      </c>
    </row>
    <row r="292" spans="1:7" s="30" customFormat="1" ht="172.8" x14ac:dyDescent="0.3">
      <c r="A292" s="28" t="s">
        <v>306</v>
      </c>
      <c r="B292" s="29" t="s">
        <v>21</v>
      </c>
      <c r="C292" s="29" t="s">
        <v>20</v>
      </c>
      <c r="D292" s="29">
        <f t="shared" si="4"/>
        <v>0</v>
      </c>
      <c r="E292" s="29" t="s">
        <v>17</v>
      </c>
      <c r="F292" s="29" t="s">
        <v>15</v>
      </c>
      <c r="G292" s="29" t="s">
        <v>18</v>
      </c>
    </row>
    <row r="293" spans="1:7" s="30" customFormat="1" ht="115.2" x14ac:dyDescent="0.3">
      <c r="A293" s="28" t="s">
        <v>307</v>
      </c>
      <c r="B293" s="29" t="s">
        <v>21</v>
      </c>
      <c r="C293" s="29" t="s">
        <v>13</v>
      </c>
      <c r="D293" s="29">
        <f t="shared" si="4"/>
        <v>0</v>
      </c>
      <c r="E293" s="29" t="s">
        <v>14</v>
      </c>
      <c r="F293" s="29" t="s">
        <v>22</v>
      </c>
      <c r="G293" s="29"/>
    </row>
    <row r="294" spans="1:7" s="30" customFormat="1" ht="86.4" x14ac:dyDescent="0.3">
      <c r="A294" s="32" t="s">
        <v>308</v>
      </c>
      <c r="B294" s="33" t="s">
        <v>20</v>
      </c>
      <c r="C294" s="29" t="s">
        <v>20</v>
      </c>
      <c r="D294" s="29">
        <f t="shared" si="4"/>
        <v>1</v>
      </c>
      <c r="E294" s="29" t="s">
        <v>14</v>
      </c>
      <c r="F294" s="29" t="s">
        <v>15</v>
      </c>
      <c r="G294" s="29"/>
    </row>
    <row r="295" spans="1:7" s="30" customFormat="1" ht="273.60000000000002" x14ac:dyDescent="0.3">
      <c r="A295" s="28" t="s">
        <v>309</v>
      </c>
      <c r="B295" s="29" t="s">
        <v>20</v>
      </c>
      <c r="C295" s="29" t="s">
        <v>20</v>
      </c>
      <c r="D295" s="29">
        <f t="shared" si="4"/>
        <v>1</v>
      </c>
      <c r="E295" s="29" t="s">
        <v>14</v>
      </c>
      <c r="F295" s="29" t="s">
        <v>22</v>
      </c>
      <c r="G295" s="29"/>
    </row>
    <row r="296" spans="1:7" s="30" customFormat="1" ht="201.6" x14ac:dyDescent="0.3">
      <c r="A296" s="28" t="s">
        <v>310</v>
      </c>
      <c r="B296" s="29" t="s">
        <v>20</v>
      </c>
      <c r="C296" s="29" t="s">
        <v>20</v>
      </c>
      <c r="D296" s="29">
        <f t="shared" si="4"/>
        <v>1</v>
      </c>
      <c r="E296" s="29" t="s">
        <v>17</v>
      </c>
      <c r="F296" s="29" t="s">
        <v>15</v>
      </c>
      <c r="G296" s="29" t="s">
        <v>18</v>
      </c>
    </row>
    <row r="297" spans="1:7" s="30" customFormat="1" ht="100.8" x14ac:dyDescent="0.3">
      <c r="A297" s="32" t="s">
        <v>311</v>
      </c>
      <c r="B297" s="33" t="s">
        <v>20</v>
      </c>
      <c r="C297" s="29" t="s">
        <v>20</v>
      </c>
      <c r="D297" s="29">
        <f t="shared" si="4"/>
        <v>1</v>
      </c>
      <c r="E297" s="29" t="s">
        <v>14</v>
      </c>
      <c r="F297" s="29" t="s">
        <v>24</v>
      </c>
      <c r="G297" s="29"/>
    </row>
    <row r="298" spans="1:7" s="30" customFormat="1" ht="115.2" x14ac:dyDescent="0.3">
      <c r="A298" s="32" t="s">
        <v>312</v>
      </c>
      <c r="B298" s="33" t="s">
        <v>13</v>
      </c>
      <c r="C298" s="29" t="s">
        <v>20</v>
      </c>
      <c r="D298" s="29">
        <f t="shared" si="4"/>
        <v>0</v>
      </c>
      <c r="E298" s="29" t="s">
        <v>17</v>
      </c>
      <c r="F298" s="29" t="s">
        <v>22</v>
      </c>
      <c r="G298" s="29" t="s">
        <v>27</v>
      </c>
    </row>
    <row r="299" spans="1:7" s="30" customFormat="1" ht="187.2" x14ac:dyDescent="0.3">
      <c r="A299" s="28" t="s">
        <v>313</v>
      </c>
      <c r="B299" s="29" t="s">
        <v>21</v>
      </c>
      <c r="C299" s="29" t="s">
        <v>20</v>
      </c>
      <c r="D299" s="29">
        <f t="shared" si="4"/>
        <v>0</v>
      </c>
      <c r="E299" s="29" t="s">
        <v>17</v>
      </c>
      <c r="F299" s="29" t="s">
        <v>24</v>
      </c>
      <c r="G299" s="29" t="s">
        <v>27</v>
      </c>
    </row>
    <row r="300" spans="1:7" s="30" customFormat="1" ht="302.39999999999998" x14ac:dyDescent="0.3">
      <c r="A300" s="28" t="s">
        <v>314</v>
      </c>
      <c r="B300" s="29" t="s">
        <v>13</v>
      </c>
      <c r="C300" s="29" t="s">
        <v>20</v>
      </c>
      <c r="D300" s="29">
        <f t="shared" si="4"/>
        <v>0</v>
      </c>
      <c r="E300" s="29" t="s">
        <v>17</v>
      </c>
      <c r="F300" s="29" t="s">
        <v>24</v>
      </c>
      <c r="G300" s="29" t="s">
        <v>75</v>
      </c>
    </row>
    <row r="301" spans="1:7" s="30" customFormat="1" ht="86.4" x14ac:dyDescent="0.3">
      <c r="A301" s="32" t="s">
        <v>315</v>
      </c>
      <c r="B301" s="33" t="s">
        <v>20</v>
      </c>
      <c r="C301" s="29" t="s">
        <v>20</v>
      </c>
      <c r="D301" s="29">
        <f t="shared" si="4"/>
        <v>1</v>
      </c>
      <c r="E301" s="29" t="s">
        <v>14</v>
      </c>
      <c r="F301" s="29" t="s">
        <v>24</v>
      </c>
      <c r="G301" s="29"/>
    </row>
  </sheetData>
  <mergeCells count="1">
    <mergeCell ref="L1:M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FBBDA0-B2EE-4C91-A3AE-F03556195FFB}">
  <dimension ref="A1:Q301"/>
  <sheetViews>
    <sheetView zoomScale="78" workbookViewId="0">
      <selection activeCell="H2" sqref="H2:I1048576"/>
    </sheetView>
  </sheetViews>
  <sheetFormatPr defaultRowHeight="14.4" x14ac:dyDescent="0.3"/>
  <cols>
    <col min="1" max="1" width="44.109375" customWidth="1"/>
    <col min="2" max="2" width="20.6640625" customWidth="1"/>
    <col min="3" max="3" width="17.44140625" customWidth="1"/>
    <col min="4" max="4" width="17.88671875" customWidth="1"/>
    <col min="5" max="5" width="19.33203125" customWidth="1"/>
    <col min="6" max="6" width="7.5546875" bestFit="1" customWidth="1"/>
    <col min="7" max="7" width="15.33203125" bestFit="1" customWidth="1"/>
    <col min="15" max="15" width="11.88671875" bestFit="1" customWidth="1"/>
    <col min="16" max="16" width="13.6640625" bestFit="1" customWidth="1"/>
  </cols>
  <sheetData>
    <row r="1" spans="1:17" x14ac:dyDescent="0.3">
      <c r="A1" s="14" t="s">
        <v>0</v>
      </c>
      <c r="B1" s="4" t="s">
        <v>1</v>
      </c>
      <c r="C1" s="4" t="s">
        <v>2</v>
      </c>
      <c r="D1" s="4" t="s">
        <v>3</v>
      </c>
      <c r="E1" s="4" t="s">
        <v>4</v>
      </c>
      <c r="F1" s="4" t="s">
        <v>5</v>
      </c>
      <c r="G1" s="4" t="s">
        <v>6</v>
      </c>
      <c r="K1" s="18" t="s">
        <v>7</v>
      </c>
      <c r="L1" s="27" t="s">
        <v>8</v>
      </c>
      <c r="M1" s="27"/>
      <c r="N1" s="19" t="s">
        <v>9</v>
      </c>
      <c r="O1" s="19" t="s">
        <v>10</v>
      </c>
      <c r="P1" s="19" t="s">
        <v>11</v>
      </c>
    </row>
    <row r="2" spans="1:17" s="30" customFormat="1" ht="100.8" x14ac:dyDescent="0.3">
      <c r="A2" s="28" t="s">
        <v>12</v>
      </c>
      <c r="B2" s="29" t="s">
        <v>13</v>
      </c>
      <c r="C2" s="29" t="s">
        <v>13</v>
      </c>
      <c r="D2" s="29">
        <f>IF(B2=C2,1,0)</f>
        <v>1</v>
      </c>
      <c r="E2" s="29" t="s">
        <v>14</v>
      </c>
      <c r="F2" s="29" t="s">
        <v>15</v>
      </c>
      <c r="G2" s="29"/>
      <c r="K2" s="29" t="s">
        <v>319</v>
      </c>
      <c r="L2" s="29" t="s">
        <v>320</v>
      </c>
      <c r="M2" s="29" t="s">
        <v>318</v>
      </c>
      <c r="N2" s="29">
        <v>58162</v>
      </c>
      <c r="O2" s="29">
        <v>51308</v>
      </c>
      <c r="P2" s="29">
        <v>6854</v>
      </c>
      <c r="Q2" s="29"/>
    </row>
    <row r="3" spans="1:17" s="30" customFormat="1" ht="273.60000000000002" x14ac:dyDescent="0.3">
      <c r="A3" s="31" t="s">
        <v>16</v>
      </c>
      <c r="B3" s="29" t="s">
        <v>13</v>
      </c>
      <c r="C3" s="29" t="s">
        <v>21</v>
      </c>
      <c r="D3" s="29">
        <f t="shared" ref="D3:D66" si="0">IF(B3=C3,1,0)</f>
        <v>0</v>
      </c>
      <c r="E3" s="29" t="s">
        <v>17</v>
      </c>
      <c r="F3" s="29" t="s">
        <v>15</v>
      </c>
      <c r="G3" s="29" t="s">
        <v>18</v>
      </c>
    </row>
    <row r="4" spans="1:17" s="30" customFormat="1" ht="86.4" x14ac:dyDescent="0.3">
      <c r="A4" s="28" t="s">
        <v>19</v>
      </c>
      <c r="B4" s="29" t="s">
        <v>20</v>
      </c>
      <c r="C4" s="29" t="s">
        <v>31</v>
      </c>
      <c r="D4" s="29">
        <f t="shared" si="0"/>
        <v>0</v>
      </c>
      <c r="E4" s="29" t="s">
        <v>14</v>
      </c>
      <c r="F4" s="29" t="s">
        <v>22</v>
      </c>
      <c r="G4" s="29"/>
    </row>
    <row r="5" spans="1:17" s="30" customFormat="1" ht="86.4" x14ac:dyDescent="0.3">
      <c r="A5" s="32" t="s">
        <v>23</v>
      </c>
      <c r="B5" s="33" t="s">
        <v>13</v>
      </c>
      <c r="C5" s="29" t="s">
        <v>31</v>
      </c>
      <c r="D5" s="29">
        <f t="shared" si="0"/>
        <v>0</v>
      </c>
      <c r="E5" s="29" t="s">
        <v>14</v>
      </c>
      <c r="F5" s="29" t="s">
        <v>24</v>
      </c>
      <c r="G5" s="29"/>
    </row>
    <row r="6" spans="1:17" s="30" customFormat="1" ht="57.6" x14ac:dyDescent="0.3">
      <c r="A6" s="32" t="s">
        <v>25</v>
      </c>
      <c r="B6" s="33" t="s">
        <v>21</v>
      </c>
      <c r="C6" s="29" t="s">
        <v>21</v>
      </c>
      <c r="D6" s="29">
        <f t="shared" si="0"/>
        <v>1</v>
      </c>
      <c r="E6" s="29" t="s">
        <v>14</v>
      </c>
      <c r="F6" s="29" t="s">
        <v>15</v>
      </c>
      <c r="G6" s="29"/>
    </row>
    <row r="7" spans="1:17" s="30" customFormat="1" ht="216" x14ac:dyDescent="0.3">
      <c r="A7" s="28" t="s">
        <v>342</v>
      </c>
      <c r="B7" s="29" t="s">
        <v>21</v>
      </c>
      <c r="C7" s="29" t="s">
        <v>31</v>
      </c>
      <c r="D7" s="29">
        <f t="shared" si="0"/>
        <v>0</v>
      </c>
      <c r="E7" s="29" t="s">
        <v>17</v>
      </c>
      <c r="F7" s="29" t="s">
        <v>24</v>
      </c>
      <c r="G7" s="29" t="s">
        <v>18</v>
      </c>
    </row>
    <row r="8" spans="1:17" s="30" customFormat="1" ht="72" x14ac:dyDescent="0.3">
      <c r="A8" s="28" t="s">
        <v>26</v>
      </c>
      <c r="B8" s="29" t="s">
        <v>13</v>
      </c>
      <c r="C8" s="29" t="s">
        <v>13</v>
      </c>
      <c r="D8" s="29">
        <f t="shared" si="0"/>
        <v>1</v>
      </c>
      <c r="E8" s="29" t="s">
        <v>17</v>
      </c>
      <c r="F8" s="29" t="s">
        <v>24</v>
      </c>
      <c r="G8" s="29" t="s">
        <v>27</v>
      </c>
    </row>
    <row r="9" spans="1:17" s="30" customFormat="1" ht="86.4" x14ac:dyDescent="0.3">
      <c r="A9" s="32" t="s">
        <v>28</v>
      </c>
      <c r="B9" s="33" t="s">
        <v>13</v>
      </c>
      <c r="C9" s="29" t="s">
        <v>13</v>
      </c>
      <c r="D9" s="29">
        <f t="shared" si="0"/>
        <v>1</v>
      </c>
      <c r="E9" s="29" t="s">
        <v>14</v>
      </c>
      <c r="F9" s="29" t="s">
        <v>22</v>
      </c>
      <c r="G9" s="29"/>
    </row>
    <row r="10" spans="1:17" s="30" customFormat="1" ht="100.8" x14ac:dyDescent="0.3">
      <c r="A10" s="32" t="s">
        <v>29</v>
      </c>
      <c r="B10" s="33" t="s">
        <v>20</v>
      </c>
      <c r="C10" s="29" t="s">
        <v>20</v>
      </c>
      <c r="D10" s="29">
        <f t="shared" si="0"/>
        <v>1</v>
      </c>
      <c r="E10" s="29" t="s">
        <v>17</v>
      </c>
      <c r="F10" s="29" t="s">
        <v>24</v>
      </c>
      <c r="G10" s="29" t="s">
        <v>27</v>
      </c>
    </row>
    <row r="11" spans="1:17" s="30" customFormat="1" ht="72" x14ac:dyDescent="0.3">
      <c r="A11" s="32" t="s">
        <v>30</v>
      </c>
      <c r="B11" s="33" t="s">
        <v>20</v>
      </c>
      <c r="C11" s="29" t="s">
        <v>20</v>
      </c>
      <c r="D11" s="29">
        <f t="shared" si="0"/>
        <v>1</v>
      </c>
      <c r="E11" s="29" t="s">
        <v>14</v>
      </c>
      <c r="F11" s="29" t="s">
        <v>15</v>
      </c>
      <c r="G11" s="29"/>
    </row>
    <row r="12" spans="1:17" s="30" customFormat="1" ht="86.4" x14ac:dyDescent="0.3">
      <c r="A12" s="28" t="s">
        <v>32</v>
      </c>
      <c r="B12" s="29" t="s">
        <v>20</v>
      </c>
      <c r="C12" s="29" t="s">
        <v>20</v>
      </c>
      <c r="D12" s="29">
        <f t="shared" si="0"/>
        <v>1</v>
      </c>
      <c r="E12" s="29" t="s">
        <v>17</v>
      </c>
      <c r="F12" s="29" t="s">
        <v>24</v>
      </c>
      <c r="G12" s="29" t="s">
        <v>27</v>
      </c>
    </row>
    <row r="13" spans="1:17" s="30" customFormat="1" ht="72" x14ac:dyDescent="0.3">
      <c r="A13" s="32" t="s">
        <v>33</v>
      </c>
      <c r="B13" s="33" t="s">
        <v>13</v>
      </c>
      <c r="C13" s="29" t="s">
        <v>13</v>
      </c>
      <c r="D13" s="29">
        <f t="shared" si="0"/>
        <v>1</v>
      </c>
      <c r="E13" s="29" t="s">
        <v>14</v>
      </c>
      <c r="F13" s="29" t="s">
        <v>15</v>
      </c>
      <c r="G13" s="29"/>
    </row>
    <row r="14" spans="1:17" s="30" customFormat="1" ht="100.8" x14ac:dyDescent="0.3">
      <c r="A14" s="32" t="s">
        <v>34</v>
      </c>
      <c r="B14" s="33" t="s">
        <v>31</v>
      </c>
      <c r="C14" s="29" t="s">
        <v>31</v>
      </c>
      <c r="D14" s="29">
        <f t="shared" si="0"/>
        <v>1</v>
      </c>
      <c r="E14" s="29" t="s">
        <v>14</v>
      </c>
      <c r="F14" s="29" t="s">
        <v>24</v>
      </c>
      <c r="G14" s="29"/>
    </row>
    <row r="15" spans="1:17" s="30" customFormat="1" ht="72" x14ac:dyDescent="0.3">
      <c r="A15" s="32" t="s">
        <v>35</v>
      </c>
      <c r="B15" s="33" t="s">
        <v>13</v>
      </c>
      <c r="C15" s="29" t="s">
        <v>31</v>
      </c>
      <c r="D15" s="29">
        <f t="shared" si="0"/>
        <v>0</v>
      </c>
      <c r="E15" s="29" t="s">
        <v>14</v>
      </c>
      <c r="F15" s="29" t="s">
        <v>15</v>
      </c>
      <c r="G15" s="29"/>
    </row>
    <row r="16" spans="1:17" s="30" customFormat="1" ht="86.4" x14ac:dyDescent="0.3">
      <c r="A16" s="32" t="s">
        <v>36</v>
      </c>
      <c r="B16" s="33" t="s">
        <v>21</v>
      </c>
      <c r="C16" s="29" t="s">
        <v>21</v>
      </c>
      <c r="D16" s="29">
        <f t="shared" si="0"/>
        <v>1</v>
      </c>
      <c r="E16" s="29" t="s">
        <v>14</v>
      </c>
      <c r="F16" s="29" t="s">
        <v>24</v>
      </c>
      <c r="G16" s="29"/>
    </row>
    <row r="17" spans="1:7" s="30" customFormat="1" ht="158.4" x14ac:dyDescent="0.3">
      <c r="A17" s="28" t="s">
        <v>37</v>
      </c>
      <c r="B17" s="29" t="s">
        <v>20</v>
      </c>
      <c r="C17" s="29" t="s">
        <v>20</v>
      </c>
      <c r="D17" s="29">
        <f t="shared" si="0"/>
        <v>1</v>
      </c>
      <c r="E17" s="29" t="s">
        <v>14</v>
      </c>
      <c r="F17" s="29" t="s">
        <v>22</v>
      </c>
      <c r="G17" s="29"/>
    </row>
    <row r="18" spans="1:7" s="30" customFormat="1" ht="57.6" x14ac:dyDescent="0.3">
      <c r="A18" s="28" t="s">
        <v>38</v>
      </c>
      <c r="B18" s="29" t="s">
        <v>20</v>
      </c>
      <c r="C18" s="29" t="s">
        <v>13</v>
      </c>
      <c r="D18" s="29">
        <f t="shared" si="0"/>
        <v>0</v>
      </c>
      <c r="E18" s="29" t="s">
        <v>17</v>
      </c>
      <c r="F18" s="29" t="s">
        <v>24</v>
      </c>
      <c r="G18" s="29" t="s">
        <v>27</v>
      </c>
    </row>
    <row r="19" spans="1:7" s="30" customFormat="1" ht="86.4" x14ac:dyDescent="0.3">
      <c r="A19" s="32" t="s">
        <v>39</v>
      </c>
      <c r="B19" s="33" t="s">
        <v>13</v>
      </c>
      <c r="C19" s="29" t="s">
        <v>13</v>
      </c>
      <c r="D19" s="29">
        <f t="shared" si="0"/>
        <v>1</v>
      </c>
      <c r="E19" s="29" t="s">
        <v>14</v>
      </c>
      <c r="F19" s="29" t="s">
        <v>24</v>
      </c>
      <c r="G19" s="29"/>
    </row>
    <row r="20" spans="1:7" s="30" customFormat="1" ht="201.6" x14ac:dyDescent="0.3">
      <c r="A20" s="28" t="s">
        <v>40</v>
      </c>
      <c r="B20" s="29" t="s">
        <v>13</v>
      </c>
      <c r="C20" s="29" t="s">
        <v>31</v>
      </c>
      <c r="D20" s="29">
        <f t="shared" si="0"/>
        <v>0</v>
      </c>
      <c r="E20" s="29" t="s">
        <v>14</v>
      </c>
      <c r="F20" s="29" t="s">
        <v>22</v>
      </c>
      <c r="G20" s="29"/>
    </row>
    <row r="21" spans="1:7" s="30" customFormat="1" ht="57.6" x14ac:dyDescent="0.3">
      <c r="A21" s="31" t="s">
        <v>41</v>
      </c>
      <c r="B21" s="29" t="s">
        <v>13</v>
      </c>
      <c r="C21" s="29" t="s">
        <v>13</v>
      </c>
      <c r="D21" s="29">
        <f t="shared" si="0"/>
        <v>1</v>
      </c>
      <c r="E21" s="29" t="s">
        <v>17</v>
      </c>
      <c r="F21" s="29" t="s">
        <v>24</v>
      </c>
      <c r="G21" s="29" t="s">
        <v>27</v>
      </c>
    </row>
    <row r="22" spans="1:7" s="30" customFormat="1" ht="72" x14ac:dyDescent="0.3">
      <c r="A22" s="31" t="s">
        <v>42</v>
      </c>
      <c r="B22" s="29" t="s">
        <v>13</v>
      </c>
      <c r="C22" s="29" t="s">
        <v>13</v>
      </c>
      <c r="D22" s="29">
        <f t="shared" si="0"/>
        <v>1</v>
      </c>
      <c r="E22" s="29" t="s">
        <v>17</v>
      </c>
      <c r="F22" s="29" t="s">
        <v>24</v>
      </c>
      <c r="G22" s="29" t="s">
        <v>27</v>
      </c>
    </row>
    <row r="23" spans="1:7" s="30" customFormat="1" ht="72" x14ac:dyDescent="0.3">
      <c r="A23" s="28" t="s">
        <v>43</v>
      </c>
      <c r="B23" s="29" t="s">
        <v>13</v>
      </c>
      <c r="C23" s="29" t="s">
        <v>13</v>
      </c>
      <c r="D23" s="29">
        <f t="shared" si="0"/>
        <v>1</v>
      </c>
      <c r="E23" s="29" t="s">
        <v>14</v>
      </c>
      <c r="F23" s="29" t="s">
        <v>44</v>
      </c>
      <c r="G23" s="29"/>
    </row>
    <row r="24" spans="1:7" s="30" customFormat="1" ht="86.4" x14ac:dyDescent="0.3">
      <c r="A24" s="28" t="s">
        <v>45</v>
      </c>
      <c r="B24" s="29" t="s">
        <v>20</v>
      </c>
      <c r="C24" s="29" t="s">
        <v>20</v>
      </c>
      <c r="D24" s="29">
        <f t="shared" si="0"/>
        <v>1</v>
      </c>
      <c r="E24" s="29" t="s">
        <v>14</v>
      </c>
      <c r="F24" s="29" t="s">
        <v>44</v>
      </c>
      <c r="G24" s="29"/>
    </row>
    <row r="25" spans="1:7" s="30" customFormat="1" ht="115.2" x14ac:dyDescent="0.3">
      <c r="A25" s="28" t="s">
        <v>46</v>
      </c>
      <c r="B25" s="29" t="s">
        <v>20</v>
      </c>
      <c r="C25" s="29" t="s">
        <v>20</v>
      </c>
      <c r="D25" s="29">
        <f t="shared" si="0"/>
        <v>1</v>
      </c>
      <c r="E25" s="29" t="s">
        <v>14</v>
      </c>
      <c r="F25" s="29" t="s">
        <v>22</v>
      </c>
      <c r="G25" s="29"/>
    </row>
    <row r="26" spans="1:7" s="30" customFormat="1" ht="115.2" x14ac:dyDescent="0.3">
      <c r="A26" s="28" t="s">
        <v>47</v>
      </c>
      <c r="B26" s="29" t="s">
        <v>21</v>
      </c>
      <c r="C26" s="29" t="s">
        <v>21</v>
      </c>
      <c r="D26" s="29">
        <f t="shared" si="0"/>
        <v>1</v>
      </c>
      <c r="E26" s="29" t="s">
        <v>14</v>
      </c>
      <c r="F26" s="29" t="s">
        <v>22</v>
      </c>
      <c r="G26" s="29"/>
    </row>
    <row r="27" spans="1:7" s="30" customFormat="1" ht="129.6" x14ac:dyDescent="0.3">
      <c r="A27" s="32" t="s">
        <v>48</v>
      </c>
      <c r="B27" s="33" t="s">
        <v>20</v>
      </c>
      <c r="C27" s="29" t="s">
        <v>20</v>
      </c>
      <c r="D27" s="29">
        <f t="shared" si="0"/>
        <v>1</v>
      </c>
      <c r="E27" s="29" t="s">
        <v>14</v>
      </c>
      <c r="F27" s="29" t="s">
        <v>24</v>
      </c>
      <c r="G27" s="29"/>
    </row>
    <row r="28" spans="1:7" s="30" customFormat="1" ht="230.4" x14ac:dyDescent="0.3">
      <c r="A28" s="28" t="s">
        <v>49</v>
      </c>
      <c r="B28" s="29" t="s">
        <v>13</v>
      </c>
      <c r="C28" s="29" t="s">
        <v>21</v>
      </c>
      <c r="D28" s="29">
        <f t="shared" si="0"/>
        <v>0</v>
      </c>
      <c r="E28" s="29" t="s">
        <v>17</v>
      </c>
      <c r="F28" s="29" t="s">
        <v>22</v>
      </c>
      <c r="G28" s="29" t="s">
        <v>27</v>
      </c>
    </row>
    <row r="29" spans="1:7" s="30" customFormat="1" ht="57.6" x14ac:dyDescent="0.3">
      <c r="A29" s="28" t="s">
        <v>38</v>
      </c>
      <c r="B29" s="29" t="s">
        <v>20</v>
      </c>
      <c r="C29" s="29" t="s">
        <v>13</v>
      </c>
      <c r="D29" s="29">
        <f t="shared" si="0"/>
        <v>0</v>
      </c>
      <c r="E29" s="29" t="s">
        <v>17</v>
      </c>
      <c r="F29" s="29" t="s">
        <v>24</v>
      </c>
      <c r="G29" s="29" t="s">
        <v>27</v>
      </c>
    </row>
    <row r="30" spans="1:7" s="30" customFormat="1" ht="86.4" x14ac:dyDescent="0.3">
      <c r="A30" s="28" t="s">
        <v>50</v>
      </c>
      <c r="B30" s="29" t="s">
        <v>31</v>
      </c>
      <c r="C30" s="29" t="s">
        <v>31</v>
      </c>
      <c r="D30" s="29">
        <f t="shared" si="0"/>
        <v>1</v>
      </c>
      <c r="E30" s="29" t="s">
        <v>14</v>
      </c>
      <c r="F30" s="29" t="s">
        <v>15</v>
      </c>
      <c r="G30" s="29"/>
    </row>
    <row r="31" spans="1:7" s="30" customFormat="1" ht="86.4" x14ac:dyDescent="0.3">
      <c r="A31" s="32" t="s">
        <v>51</v>
      </c>
      <c r="B31" s="33" t="s">
        <v>20</v>
      </c>
      <c r="C31" s="29" t="s">
        <v>20</v>
      </c>
      <c r="D31" s="29">
        <f t="shared" si="0"/>
        <v>1</v>
      </c>
      <c r="E31" s="29" t="s">
        <v>14</v>
      </c>
      <c r="F31" s="29" t="s">
        <v>24</v>
      </c>
      <c r="G31" s="29"/>
    </row>
    <row r="32" spans="1:7" s="30" customFormat="1" ht="57.6" x14ac:dyDescent="0.3">
      <c r="A32" s="28" t="s">
        <v>52</v>
      </c>
      <c r="B32" s="29" t="s">
        <v>20</v>
      </c>
      <c r="C32" s="29" t="s">
        <v>13</v>
      </c>
      <c r="D32" s="29">
        <f t="shared" si="0"/>
        <v>0</v>
      </c>
      <c r="E32" s="29" t="s">
        <v>17</v>
      </c>
      <c r="F32" s="29" t="s">
        <v>24</v>
      </c>
      <c r="G32" s="29" t="s">
        <v>27</v>
      </c>
    </row>
    <row r="33" spans="1:7" s="30" customFormat="1" ht="72" x14ac:dyDescent="0.3">
      <c r="A33" s="32" t="s">
        <v>53</v>
      </c>
      <c r="B33" s="33" t="s">
        <v>31</v>
      </c>
      <c r="C33" s="29" t="s">
        <v>31</v>
      </c>
      <c r="D33" s="29">
        <f t="shared" si="0"/>
        <v>1</v>
      </c>
      <c r="E33" s="29" t="s">
        <v>14</v>
      </c>
      <c r="F33" s="29" t="s">
        <v>15</v>
      </c>
      <c r="G33" s="29"/>
    </row>
    <row r="34" spans="1:7" s="30" customFormat="1" ht="57.6" x14ac:dyDescent="0.3">
      <c r="A34" s="32" t="s">
        <v>54</v>
      </c>
      <c r="B34" s="33" t="s">
        <v>31</v>
      </c>
      <c r="C34" s="29" t="s">
        <v>31</v>
      </c>
      <c r="D34" s="29">
        <f t="shared" si="0"/>
        <v>1</v>
      </c>
      <c r="E34" s="29" t="s">
        <v>14</v>
      </c>
      <c r="F34" s="29" t="s">
        <v>15</v>
      </c>
      <c r="G34" s="29"/>
    </row>
    <row r="35" spans="1:7" s="30" customFormat="1" ht="115.2" x14ac:dyDescent="0.3">
      <c r="A35" s="32" t="s">
        <v>55</v>
      </c>
      <c r="B35" s="33" t="s">
        <v>13</v>
      </c>
      <c r="C35" s="29" t="s">
        <v>13</v>
      </c>
      <c r="D35" s="29">
        <f t="shared" si="0"/>
        <v>1</v>
      </c>
      <c r="E35" s="29" t="s">
        <v>14</v>
      </c>
      <c r="F35" s="29" t="s">
        <v>22</v>
      </c>
      <c r="G35" s="29"/>
    </row>
    <row r="36" spans="1:7" s="30" customFormat="1" ht="57.6" x14ac:dyDescent="0.3">
      <c r="A36" s="32" t="s">
        <v>56</v>
      </c>
      <c r="B36" s="33" t="s">
        <v>20</v>
      </c>
      <c r="C36" s="29" t="s">
        <v>20</v>
      </c>
      <c r="D36" s="29">
        <f t="shared" si="0"/>
        <v>1</v>
      </c>
      <c r="E36" s="29" t="s">
        <v>14</v>
      </c>
      <c r="F36" s="29" t="s">
        <v>15</v>
      </c>
      <c r="G36" s="29"/>
    </row>
    <row r="37" spans="1:7" s="30" customFormat="1" ht="86.4" x14ac:dyDescent="0.3">
      <c r="A37" s="32" t="s">
        <v>57</v>
      </c>
      <c r="B37" s="33" t="s">
        <v>13</v>
      </c>
      <c r="C37" s="29" t="s">
        <v>13</v>
      </c>
      <c r="D37" s="29">
        <f t="shared" si="0"/>
        <v>1</v>
      </c>
      <c r="E37" s="29" t="s">
        <v>14</v>
      </c>
      <c r="F37" s="29" t="s">
        <v>15</v>
      </c>
      <c r="G37" s="29"/>
    </row>
    <row r="38" spans="1:7" s="30" customFormat="1" ht="129.6" x14ac:dyDescent="0.3">
      <c r="A38" s="28" t="s">
        <v>58</v>
      </c>
      <c r="B38" s="29" t="s">
        <v>13</v>
      </c>
      <c r="C38" s="29" t="s">
        <v>13</v>
      </c>
      <c r="D38" s="29">
        <f t="shared" si="0"/>
        <v>1</v>
      </c>
      <c r="E38" s="29" t="s">
        <v>17</v>
      </c>
      <c r="F38" s="29" t="s">
        <v>15</v>
      </c>
      <c r="G38" s="29" t="s">
        <v>18</v>
      </c>
    </row>
    <row r="39" spans="1:7" s="30" customFormat="1" ht="86.4" x14ac:dyDescent="0.3">
      <c r="A39" s="28" t="s">
        <v>59</v>
      </c>
      <c r="B39" s="29" t="s">
        <v>13</v>
      </c>
      <c r="C39" s="29" t="s">
        <v>13</v>
      </c>
      <c r="D39" s="29">
        <f t="shared" si="0"/>
        <v>1</v>
      </c>
      <c r="E39" s="29" t="s">
        <v>14</v>
      </c>
      <c r="F39" s="29" t="s">
        <v>44</v>
      </c>
      <c r="G39" s="29"/>
    </row>
    <row r="40" spans="1:7" s="30" customFormat="1" ht="72" x14ac:dyDescent="0.3">
      <c r="A40" s="32" t="s">
        <v>60</v>
      </c>
      <c r="B40" s="33" t="s">
        <v>31</v>
      </c>
      <c r="C40" s="29" t="s">
        <v>31</v>
      </c>
      <c r="D40" s="29">
        <f t="shared" si="0"/>
        <v>1</v>
      </c>
      <c r="E40" s="29" t="s">
        <v>14</v>
      </c>
      <c r="F40" s="29" t="s">
        <v>15</v>
      </c>
      <c r="G40" s="29"/>
    </row>
    <row r="41" spans="1:7" s="30" customFormat="1" ht="100.8" x14ac:dyDescent="0.3">
      <c r="A41" s="32" t="s">
        <v>61</v>
      </c>
      <c r="B41" s="33" t="s">
        <v>20</v>
      </c>
      <c r="C41" s="29" t="s">
        <v>20</v>
      </c>
      <c r="D41" s="29">
        <f t="shared" si="0"/>
        <v>1</v>
      </c>
      <c r="E41" s="29" t="s">
        <v>14</v>
      </c>
      <c r="F41" s="29" t="s">
        <v>24</v>
      </c>
      <c r="G41" s="29"/>
    </row>
    <row r="42" spans="1:7" s="30" customFormat="1" ht="172.8" x14ac:dyDescent="0.3">
      <c r="A42" s="28" t="s">
        <v>62</v>
      </c>
      <c r="B42" s="29" t="s">
        <v>21</v>
      </c>
      <c r="C42" s="29" t="s">
        <v>21</v>
      </c>
      <c r="D42" s="29">
        <f t="shared" si="0"/>
        <v>1</v>
      </c>
      <c r="E42" s="29" t="s">
        <v>14</v>
      </c>
      <c r="F42" s="29" t="s">
        <v>22</v>
      </c>
      <c r="G42" s="29"/>
    </row>
    <row r="43" spans="1:7" s="30" customFormat="1" ht="86.4" x14ac:dyDescent="0.3">
      <c r="A43" s="32" t="s">
        <v>63</v>
      </c>
      <c r="B43" s="33" t="s">
        <v>13</v>
      </c>
      <c r="C43" s="29" t="s">
        <v>13</v>
      </c>
      <c r="D43" s="29">
        <f t="shared" si="0"/>
        <v>1</v>
      </c>
      <c r="E43" s="29" t="s">
        <v>14</v>
      </c>
      <c r="F43" s="29" t="s">
        <v>15</v>
      </c>
      <c r="G43" s="29"/>
    </row>
    <row r="44" spans="1:7" s="30" customFormat="1" ht="115.2" x14ac:dyDescent="0.3">
      <c r="A44" s="28" t="s">
        <v>64</v>
      </c>
      <c r="B44" s="29" t="s">
        <v>20</v>
      </c>
      <c r="C44" s="29" t="s">
        <v>20</v>
      </c>
      <c r="D44" s="29">
        <f t="shared" si="0"/>
        <v>1</v>
      </c>
      <c r="E44" s="29" t="s">
        <v>14</v>
      </c>
      <c r="F44" s="29" t="s">
        <v>24</v>
      </c>
      <c r="G44" s="29"/>
    </row>
    <row r="45" spans="1:7" s="30" customFormat="1" ht="100.8" x14ac:dyDescent="0.3">
      <c r="A45" s="32" t="s">
        <v>65</v>
      </c>
      <c r="B45" s="33" t="s">
        <v>31</v>
      </c>
      <c r="C45" s="29" t="s">
        <v>31</v>
      </c>
      <c r="D45" s="29">
        <f t="shared" si="0"/>
        <v>1</v>
      </c>
      <c r="E45" s="29" t="s">
        <v>14</v>
      </c>
      <c r="F45" s="29" t="s">
        <v>15</v>
      </c>
      <c r="G45" s="29"/>
    </row>
    <row r="46" spans="1:7" s="30" customFormat="1" ht="129.6" x14ac:dyDescent="0.3">
      <c r="A46" s="28" t="s">
        <v>66</v>
      </c>
      <c r="B46" s="29" t="s">
        <v>21</v>
      </c>
      <c r="C46" s="29" t="s">
        <v>31</v>
      </c>
      <c r="D46" s="29">
        <f t="shared" si="0"/>
        <v>0</v>
      </c>
      <c r="E46" s="29" t="s">
        <v>14</v>
      </c>
      <c r="F46" s="29" t="s">
        <v>22</v>
      </c>
      <c r="G46" s="29"/>
    </row>
    <row r="47" spans="1:7" s="30" customFormat="1" ht="43.2" x14ac:dyDescent="0.3">
      <c r="A47" s="28" t="s">
        <v>67</v>
      </c>
      <c r="B47" s="29" t="s">
        <v>13</v>
      </c>
      <c r="C47" s="29" t="s">
        <v>13</v>
      </c>
      <c r="D47" s="29">
        <f t="shared" si="0"/>
        <v>1</v>
      </c>
      <c r="E47" s="29" t="s">
        <v>17</v>
      </c>
      <c r="F47" s="29" t="s">
        <v>24</v>
      </c>
      <c r="G47" s="29" t="s">
        <v>27</v>
      </c>
    </row>
    <row r="48" spans="1:7" s="30" customFormat="1" ht="129.6" x14ac:dyDescent="0.3">
      <c r="A48" s="32" t="s">
        <v>68</v>
      </c>
      <c r="B48" s="33" t="s">
        <v>13</v>
      </c>
      <c r="C48" s="29" t="s">
        <v>13</v>
      </c>
      <c r="D48" s="29">
        <f t="shared" si="0"/>
        <v>1</v>
      </c>
      <c r="E48" s="29" t="s">
        <v>17</v>
      </c>
      <c r="F48" s="29" t="s">
        <v>24</v>
      </c>
      <c r="G48" s="29" t="s">
        <v>27</v>
      </c>
    </row>
    <row r="49" spans="1:7" s="30" customFormat="1" ht="100.8" x14ac:dyDescent="0.3">
      <c r="A49" s="32" t="s">
        <v>69</v>
      </c>
      <c r="B49" s="33" t="s">
        <v>13</v>
      </c>
      <c r="C49" s="29" t="s">
        <v>13</v>
      </c>
      <c r="D49" s="29">
        <f t="shared" si="0"/>
        <v>1</v>
      </c>
      <c r="E49" s="29" t="s">
        <v>14</v>
      </c>
      <c r="F49" s="29" t="s">
        <v>22</v>
      </c>
      <c r="G49" s="29"/>
    </row>
    <row r="50" spans="1:7" s="30" customFormat="1" ht="86.4" x14ac:dyDescent="0.3">
      <c r="A50" s="28" t="s">
        <v>70</v>
      </c>
      <c r="B50" s="29" t="s">
        <v>20</v>
      </c>
      <c r="C50" s="29" t="s">
        <v>20</v>
      </c>
      <c r="D50" s="29">
        <f t="shared" si="0"/>
        <v>1</v>
      </c>
      <c r="E50" s="29" t="s">
        <v>14</v>
      </c>
      <c r="F50" s="29" t="s">
        <v>44</v>
      </c>
      <c r="G50" s="29"/>
    </row>
    <row r="51" spans="1:7" s="30" customFormat="1" ht="72" x14ac:dyDescent="0.3">
      <c r="A51" s="32" t="s">
        <v>71</v>
      </c>
      <c r="B51" s="33" t="s">
        <v>20</v>
      </c>
      <c r="C51" s="29" t="s">
        <v>20</v>
      </c>
      <c r="D51" s="29">
        <f t="shared" si="0"/>
        <v>1</v>
      </c>
      <c r="E51" s="29" t="s">
        <v>14</v>
      </c>
      <c r="F51" s="29" t="s">
        <v>15</v>
      </c>
      <c r="G51" s="29"/>
    </row>
    <row r="52" spans="1:7" s="30" customFormat="1" ht="100.8" x14ac:dyDescent="0.3">
      <c r="A52" s="32" t="s">
        <v>72</v>
      </c>
      <c r="B52" s="33" t="s">
        <v>13</v>
      </c>
      <c r="C52" s="29" t="s">
        <v>13</v>
      </c>
      <c r="D52" s="29">
        <f t="shared" si="0"/>
        <v>1</v>
      </c>
      <c r="E52" s="29" t="s">
        <v>17</v>
      </c>
      <c r="F52" s="29" t="s">
        <v>24</v>
      </c>
      <c r="G52" s="29" t="s">
        <v>27</v>
      </c>
    </row>
    <row r="53" spans="1:7" s="30" customFormat="1" ht="129.6" x14ac:dyDescent="0.3">
      <c r="A53" s="28" t="s">
        <v>73</v>
      </c>
      <c r="B53" s="29" t="s">
        <v>13</v>
      </c>
      <c r="C53" s="29" t="s">
        <v>13</v>
      </c>
      <c r="D53" s="29">
        <f t="shared" si="0"/>
        <v>1</v>
      </c>
      <c r="E53" s="29" t="s">
        <v>14</v>
      </c>
      <c r="F53" s="29" t="s">
        <v>22</v>
      </c>
      <c r="G53" s="29"/>
    </row>
    <row r="54" spans="1:7" s="30" customFormat="1" ht="409.6" x14ac:dyDescent="0.3">
      <c r="A54" s="31" t="s">
        <v>74</v>
      </c>
      <c r="B54" s="29" t="s">
        <v>21</v>
      </c>
      <c r="C54" s="29" t="s">
        <v>21</v>
      </c>
      <c r="D54" s="29">
        <f t="shared" si="0"/>
        <v>1</v>
      </c>
      <c r="E54" s="29" t="s">
        <v>17</v>
      </c>
      <c r="F54" s="29" t="s">
        <v>15</v>
      </c>
      <c r="G54" s="29" t="s">
        <v>75</v>
      </c>
    </row>
    <row r="55" spans="1:7" s="30" customFormat="1" ht="43.2" x14ac:dyDescent="0.3">
      <c r="A55" s="32" t="s">
        <v>76</v>
      </c>
      <c r="B55" s="33" t="s">
        <v>20</v>
      </c>
      <c r="C55" s="29" t="s">
        <v>20</v>
      </c>
      <c r="D55" s="29">
        <f t="shared" si="0"/>
        <v>1</v>
      </c>
      <c r="E55" s="29" t="s">
        <v>14</v>
      </c>
      <c r="F55" s="29" t="s">
        <v>15</v>
      </c>
      <c r="G55" s="29"/>
    </row>
    <row r="56" spans="1:7" s="30" customFormat="1" ht="409.6" x14ac:dyDescent="0.3">
      <c r="A56" s="31" t="s">
        <v>77</v>
      </c>
      <c r="B56" s="29" t="s">
        <v>13</v>
      </c>
      <c r="C56" s="29" t="s">
        <v>31</v>
      </c>
      <c r="D56" s="29">
        <f t="shared" si="0"/>
        <v>0</v>
      </c>
      <c r="E56" s="29" t="s">
        <v>17</v>
      </c>
      <c r="F56" s="29" t="s">
        <v>15</v>
      </c>
      <c r="G56" s="29" t="s">
        <v>75</v>
      </c>
    </row>
    <row r="57" spans="1:7" s="30" customFormat="1" ht="86.4" x14ac:dyDescent="0.3">
      <c r="A57" s="32" t="s">
        <v>78</v>
      </c>
      <c r="B57" s="33" t="s">
        <v>20</v>
      </c>
      <c r="C57" s="29" t="s">
        <v>20</v>
      </c>
      <c r="D57" s="29">
        <f t="shared" si="0"/>
        <v>1</v>
      </c>
      <c r="E57" s="29" t="s">
        <v>14</v>
      </c>
      <c r="F57" s="29" t="s">
        <v>24</v>
      </c>
      <c r="G57" s="29"/>
    </row>
    <row r="58" spans="1:7" s="30" customFormat="1" ht="187.2" x14ac:dyDescent="0.3">
      <c r="A58" s="28" t="s">
        <v>79</v>
      </c>
      <c r="B58" s="29" t="s">
        <v>13</v>
      </c>
      <c r="C58" s="29" t="s">
        <v>13</v>
      </c>
      <c r="D58" s="29">
        <f t="shared" si="0"/>
        <v>1</v>
      </c>
      <c r="E58" s="29" t="s">
        <v>14</v>
      </c>
      <c r="F58" s="29" t="s">
        <v>22</v>
      </c>
      <c r="G58" s="29"/>
    </row>
    <row r="59" spans="1:7" s="30" customFormat="1" ht="172.8" x14ac:dyDescent="0.3">
      <c r="A59" s="28" t="s">
        <v>80</v>
      </c>
      <c r="B59" s="29" t="s">
        <v>20</v>
      </c>
      <c r="C59" s="29" t="s">
        <v>31</v>
      </c>
      <c r="D59" s="29">
        <f t="shared" si="0"/>
        <v>0</v>
      </c>
      <c r="E59" s="29" t="s">
        <v>17</v>
      </c>
      <c r="F59" s="29" t="s">
        <v>15</v>
      </c>
      <c r="G59" s="29" t="s">
        <v>18</v>
      </c>
    </row>
    <row r="60" spans="1:7" s="30" customFormat="1" ht="129.6" x14ac:dyDescent="0.3">
      <c r="A60" s="28" t="s">
        <v>81</v>
      </c>
      <c r="B60" s="29" t="s">
        <v>21</v>
      </c>
      <c r="C60" s="29" t="s">
        <v>21</v>
      </c>
      <c r="D60" s="29">
        <f t="shared" si="0"/>
        <v>1</v>
      </c>
      <c r="E60" s="29" t="s">
        <v>14</v>
      </c>
      <c r="F60" s="29" t="s">
        <v>22</v>
      </c>
      <c r="G60" s="29"/>
    </row>
    <row r="61" spans="1:7" s="30" customFormat="1" ht="86.4" x14ac:dyDescent="0.3">
      <c r="A61" s="32" t="s">
        <v>82</v>
      </c>
      <c r="B61" s="33" t="s">
        <v>31</v>
      </c>
      <c r="C61" s="29" t="s">
        <v>31</v>
      </c>
      <c r="D61" s="29">
        <f t="shared" si="0"/>
        <v>1</v>
      </c>
      <c r="E61" s="29" t="s">
        <v>14</v>
      </c>
      <c r="F61" s="29" t="s">
        <v>24</v>
      </c>
      <c r="G61" s="29"/>
    </row>
    <row r="62" spans="1:7" s="30" customFormat="1" ht="57.6" x14ac:dyDescent="0.3">
      <c r="A62" s="32" t="s">
        <v>83</v>
      </c>
      <c r="B62" s="33" t="s">
        <v>20</v>
      </c>
      <c r="C62" s="29" t="s">
        <v>20</v>
      </c>
      <c r="D62" s="29">
        <f t="shared" si="0"/>
        <v>1</v>
      </c>
      <c r="E62" s="29" t="s">
        <v>14</v>
      </c>
      <c r="F62" s="29" t="s">
        <v>15</v>
      </c>
      <c r="G62" s="29"/>
    </row>
    <row r="63" spans="1:7" s="30" customFormat="1" ht="86.4" x14ac:dyDescent="0.3">
      <c r="A63" s="32" t="s">
        <v>84</v>
      </c>
      <c r="B63" s="33" t="s">
        <v>20</v>
      </c>
      <c r="C63" s="29" t="s">
        <v>20</v>
      </c>
      <c r="D63" s="29">
        <f t="shared" si="0"/>
        <v>1</v>
      </c>
      <c r="E63" s="29" t="s">
        <v>14</v>
      </c>
      <c r="F63" s="29" t="s">
        <v>24</v>
      </c>
      <c r="G63" s="29"/>
    </row>
    <row r="64" spans="1:7" s="30" customFormat="1" ht="57.6" x14ac:dyDescent="0.3">
      <c r="A64" s="32" t="s">
        <v>85</v>
      </c>
      <c r="B64" s="33" t="s">
        <v>13</v>
      </c>
      <c r="C64" s="29" t="s">
        <v>13</v>
      </c>
      <c r="D64" s="29">
        <f t="shared" si="0"/>
        <v>1</v>
      </c>
      <c r="E64" s="29" t="s">
        <v>14</v>
      </c>
      <c r="F64" s="29" t="s">
        <v>15</v>
      </c>
      <c r="G64" s="29"/>
    </row>
    <row r="65" spans="1:7" s="30" customFormat="1" ht="216" x14ac:dyDescent="0.3">
      <c r="A65" s="28" t="s">
        <v>86</v>
      </c>
      <c r="B65" s="29" t="s">
        <v>13</v>
      </c>
      <c r="C65" s="29" t="s">
        <v>31</v>
      </c>
      <c r="D65" s="29">
        <f t="shared" si="0"/>
        <v>0</v>
      </c>
      <c r="E65" s="29" t="s">
        <v>17</v>
      </c>
      <c r="F65" s="29" t="s">
        <v>24</v>
      </c>
      <c r="G65" s="29" t="s">
        <v>18</v>
      </c>
    </row>
    <row r="66" spans="1:7" s="30" customFormat="1" ht="86.4" x14ac:dyDescent="0.3">
      <c r="A66" s="32" t="s">
        <v>87</v>
      </c>
      <c r="B66" s="33" t="s">
        <v>20</v>
      </c>
      <c r="C66" s="29" t="s">
        <v>13</v>
      </c>
      <c r="D66" s="29">
        <f t="shared" si="0"/>
        <v>0</v>
      </c>
      <c r="E66" s="29" t="s">
        <v>14</v>
      </c>
      <c r="F66" s="29" t="s">
        <v>15</v>
      </c>
      <c r="G66" s="29"/>
    </row>
    <row r="67" spans="1:7" s="30" customFormat="1" ht="72" x14ac:dyDescent="0.3">
      <c r="A67" s="32" t="s">
        <v>88</v>
      </c>
      <c r="B67" s="33" t="s">
        <v>20</v>
      </c>
      <c r="C67" s="29" t="s">
        <v>20</v>
      </c>
      <c r="D67" s="29">
        <f t="shared" ref="D67:D130" si="1">IF(B67=C67,1,0)</f>
        <v>1</v>
      </c>
      <c r="E67" s="29" t="s">
        <v>14</v>
      </c>
      <c r="F67" s="29" t="s">
        <v>15</v>
      </c>
      <c r="G67" s="29"/>
    </row>
    <row r="68" spans="1:7" s="30" customFormat="1" ht="72" x14ac:dyDescent="0.3">
      <c r="A68" s="28" t="s">
        <v>89</v>
      </c>
      <c r="B68" s="29" t="s">
        <v>13</v>
      </c>
      <c r="C68" s="29" t="s">
        <v>13</v>
      </c>
      <c r="D68" s="29">
        <f t="shared" si="1"/>
        <v>1</v>
      </c>
      <c r="E68" s="29" t="s">
        <v>14</v>
      </c>
      <c r="F68" s="29" t="s">
        <v>22</v>
      </c>
      <c r="G68" s="29"/>
    </row>
    <row r="69" spans="1:7" s="30" customFormat="1" ht="57.6" x14ac:dyDescent="0.3">
      <c r="A69" s="31" t="s">
        <v>90</v>
      </c>
      <c r="B69" s="29" t="s">
        <v>13</v>
      </c>
      <c r="C69" s="29" t="s">
        <v>13</v>
      </c>
      <c r="D69" s="29">
        <f t="shared" si="1"/>
        <v>1</v>
      </c>
      <c r="E69" s="29" t="s">
        <v>17</v>
      </c>
      <c r="F69" s="29" t="s">
        <v>24</v>
      </c>
      <c r="G69" s="29" t="s">
        <v>27</v>
      </c>
    </row>
    <row r="70" spans="1:7" s="30" customFormat="1" ht="86.4" x14ac:dyDescent="0.3">
      <c r="A70" s="28" t="s">
        <v>91</v>
      </c>
      <c r="B70" s="29" t="s">
        <v>31</v>
      </c>
      <c r="C70" s="29" t="s">
        <v>31</v>
      </c>
      <c r="D70" s="29">
        <f t="shared" si="1"/>
        <v>1</v>
      </c>
      <c r="E70" s="29" t="s">
        <v>17</v>
      </c>
      <c r="F70" s="29" t="s">
        <v>15</v>
      </c>
      <c r="G70" s="29" t="s">
        <v>27</v>
      </c>
    </row>
    <row r="71" spans="1:7" s="30" customFormat="1" ht="158.4" x14ac:dyDescent="0.3">
      <c r="A71" s="28" t="s">
        <v>92</v>
      </c>
      <c r="B71" s="29" t="s">
        <v>13</v>
      </c>
      <c r="C71" s="29" t="s">
        <v>20</v>
      </c>
      <c r="D71" s="29">
        <f t="shared" si="1"/>
        <v>0</v>
      </c>
      <c r="E71" s="29" t="s">
        <v>17</v>
      </c>
      <c r="F71" s="29" t="s">
        <v>15</v>
      </c>
      <c r="G71" s="29" t="s">
        <v>18</v>
      </c>
    </row>
    <row r="72" spans="1:7" s="30" customFormat="1" ht="72" x14ac:dyDescent="0.3">
      <c r="A72" s="28" t="s">
        <v>93</v>
      </c>
      <c r="B72" s="29" t="s">
        <v>21</v>
      </c>
      <c r="C72" s="29" t="s">
        <v>21</v>
      </c>
      <c r="D72" s="29">
        <f t="shared" si="1"/>
        <v>1</v>
      </c>
      <c r="E72" s="29" t="s">
        <v>14</v>
      </c>
      <c r="F72" s="29" t="s">
        <v>44</v>
      </c>
      <c r="G72" s="29"/>
    </row>
    <row r="73" spans="1:7" s="30" customFormat="1" ht="230.4" x14ac:dyDescent="0.3">
      <c r="A73" s="28" t="s">
        <v>94</v>
      </c>
      <c r="B73" s="29" t="s">
        <v>13</v>
      </c>
      <c r="C73" s="29" t="s">
        <v>31</v>
      </c>
      <c r="D73" s="29">
        <f t="shared" si="1"/>
        <v>0</v>
      </c>
      <c r="E73" s="29" t="s">
        <v>17</v>
      </c>
      <c r="F73" s="29" t="s">
        <v>22</v>
      </c>
      <c r="G73" s="29" t="s">
        <v>27</v>
      </c>
    </row>
    <row r="74" spans="1:7" s="30" customFormat="1" ht="86.4" x14ac:dyDescent="0.3">
      <c r="A74" s="32" t="s">
        <v>95</v>
      </c>
      <c r="B74" s="33" t="s">
        <v>31</v>
      </c>
      <c r="C74" s="29" t="s">
        <v>31</v>
      </c>
      <c r="D74" s="29">
        <f t="shared" si="1"/>
        <v>1</v>
      </c>
      <c r="E74" s="29" t="s">
        <v>14</v>
      </c>
      <c r="F74" s="29" t="s">
        <v>24</v>
      </c>
      <c r="G74" s="29"/>
    </row>
    <row r="75" spans="1:7" s="30" customFormat="1" ht="57.6" x14ac:dyDescent="0.3">
      <c r="A75" s="28" t="s">
        <v>41</v>
      </c>
      <c r="B75" s="29" t="s">
        <v>13</v>
      </c>
      <c r="C75" s="29" t="s">
        <v>13</v>
      </c>
      <c r="D75" s="29">
        <f t="shared" si="1"/>
        <v>1</v>
      </c>
      <c r="E75" s="29" t="s">
        <v>17</v>
      </c>
      <c r="F75" s="29" t="s">
        <v>24</v>
      </c>
      <c r="G75" s="29" t="s">
        <v>27</v>
      </c>
    </row>
    <row r="76" spans="1:7" s="30" customFormat="1" ht="129.6" x14ac:dyDescent="0.3">
      <c r="A76" s="28" t="s">
        <v>96</v>
      </c>
      <c r="B76" s="29" t="s">
        <v>20</v>
      </c>
      <c r="C76" s="29" t="s">
        <v>13</v>
      </c>
      <c r="D76" s="29">
        <f t="shared" si="1"/>
        <v>0</v>
      </c>
      <c r="E76" s="29" t="s">
        <v>14</v>
      </c>
      <c r="F76" s="29" t="s">
        <v>22</v>
      </c>
      <c r="G76" s="29"/>
    </row>
    <row r="77" spans="1:7" s="30" customFormat="1" ht="86.4" x14ac:dyDescent="0.3">
      <c r="A77" s="32" t="s">
        <v>97</v>
      </c>
      <c r="B77" s="33" t="s">
        <v>13</v>
      </c>
      <c r="C77" s="29" t="s">
        <v>13</v>
      </c>
      <c r="D77" s="29">
        <f t="shared" si="1"/>
        <v>1</v>
      </c>
      <c r="E77" s="29" t="s">
        <v>14</v>
      </c>
      <c r="F77" s="29" t="s">
        <v>15</v>
      </c>
      <c r="G77" s="29"/>
    </row>
    <row r="78" spans="1:7" s="30" customFormat="1" ht="345.6" x14ac:dyDescent="0.3">
      <c r="A78" s="31" t="s">
        <v>98</v>
      </c>
      <c r="B78" s="29" t="s">
        <v>31</v>
      </c>
      <c r="C78" s="29" t="s">
        <v>31</v>
      </c>
      <c r="D78" s="29">
        <f t="shared" si="1"/>
        <v>1</v>
      </c>
      <c r="E78" s="29" t="s">
        <v>17</v>
      </c>
      <c r="F78" s="29" t="s">
        <v>22</v>
      </c>
      <c r="G78" s="29" t="s">
        <v>75</v>
      </c>
    </row>
    <row r="79" spans="1:7" s="30" customFormat="1" ht="57.6" x14ac:dyDescent="0.3">
      <c r="A79" s="32" t="s">
        <v>99</v>
      </c>
      <c r="B79" s="33" t="s">
        <v>13</v>
      </c>
      <c r="C79" s="29" t="s">
        <v>13</v>
      </c>
      <c r="D79" s="29">
        <f t="shared" si="1"/>
        <v>1</v>
      </c>
      <c r="E79" s="29" t="s">
        <v>14</v>
      </c>
      <c r="F79" s="29" t="s">
        <v>15</v>
      </c>
      <c r="G79" s="29"/>
    </row>
    <row r="80" spans="1:7" s="30" customFormat="1" ht="409.6" x14ac:dyDescent="0.3">
      <c r="A80" s="31" t="s">
        <v>100</v>
      </c>
      <c r="B80" s="29" t="s">
        <v>20</v>
      </c>
      <c r="C80" s="29" t="s">
        <v>21</v>
      </c>
      <c r="D80" s="29">
        <f t="shared" si="1"/>
        <v>0</v>
      </c>
      <c r="E80" s="29" t="s">
        <v>17</v>
      </c>
      <c r="F80" s="29" t="s">
        <v>15</v>
      </c>
      <c r="G80" s="29" t="s">
        <v>75</v>
      </c>
    </row>
    <row r="81" spans="1:7" s="30" customFormat="1" ht="100.8" x14ac:dyDescent="0.3">
      <c r="A81" s="28" t="s">
        <v>101</v>
      </c>
      <c r="B81" s="29" t="s">
        <v>13</v>
      </c>
      <c r="C81" s="29" t="s">
        <v>20</v>
      </c>
      <c r="D81" s="29">
        <f t="shared" si="1"/>
        <v>0</v>
      </c>
      <c r="E81" s="29" t="s">
        <v>14</v>
      </c>
      <c r="F81" s="29" t="s">
        <v>22</v>
      </c>
      <c r="G81" s="29"/>
    </row>
    <row r="82" spans="1:7" s="30" customFormat="1" ht="43.2" x14ac:dyDescent="0.3">
      <c r="A82" s="28" t="s">
        <v>102</v>
      </c>
      <c r="B82" s="29" t="s">
        <v>21</v>
      </c>
      <c r="C82" s="29" t="s">
        <v>21</v>
      </c>
      <c r="D82" s="29">
        <f t="shared" si="1"/>
        <v>1</v>
      </c>
      <c r="E82" s="29" t="s">
        <v>17</v>
      </c>
      <c r="F82" s="29" t="s">
        <v>24</v>
      </c>
      <c r="G82" s="29" t="s">
        <v>27</v>
      </c>
    </row>
    <row r="83" spans="1:7" s="30" customFormat="1" ht="273.60000000000002" x14ac:dyDescent="0.3">
      <c r="A83" s="31" t="s">
        <v>103</v>
      </c>
      <c r="B83" s="29" t="s">
        <v>21</v>
      </c>
      <c r="C83" s="29" t="s">
        <v>31</v>
      </c>
      <c r="D83" s="29">
        <f t="shared" si="1"/>
        <v>0</v>
      </c>
      <c r="E83" s="29" t="s">
        <v>17</v>
      </c>
      <c r="F83" s="29" t="s">
        <v>15</v>
      </c>
      <c r="G83" s="29" t="s">
        <v>75</v>
      </c>
    </row>
    <row r="84" spans="1:7" s="30" customFormat="1" ht="409.6" x14ac:dyDescent="0.3">
      <c r="A84" s="31" t="s">
        <v>104</v>
      </c>
      <c r="B84" s="29" t="s">
        <v>21</v>
      </c>
      <c r="C84" s="29" t="s">
        <v>20</v>
      </c>
      <c r="D84" s="29">
        <f t="shared" si="1"/>
        <v>0</v>
      </c>
      <c r="E84" s="29" t="s">
        <v>17</v>
      </c>
      <c r="F84" s="29" t="s">
        <v>15</v>
      </c>
      <c r="G84" s="29" t="s">
        <v>75</v>
      </c>
    </row>
    <row r="85" spans="1:7" s="30" customFormat="1" ht="100.8" x14ac:dyDescent="0.3">
      <c r="A85" s="32" t="s">
        <v>105</v>
      </c>
      <c r="B85" s="33" t="s">
        <v>31</v>
      </c>
      <c r="C85" s="29" t="s">
        <v>20</v>
      </c>
      <c r="D85" s="29">
        <f t="shared" si="1"/>
        <v>0</v>
      </c>
      <c r="E85" s="29" t="s">
        <v>14</v>
      </c>
      <c r="F85" s="29" t="s">
        <v>24</v>
      </c>
      <c r="G85" s="29"/>
    </row>
    <row r="86" spans="1:7" s="30" customFormat="1" ht="86.4" x14ac:dyDescent="0.3">
      <c r="A86" s="28" t="s">
        <v>106</v>
      </c>
      <c r="B86" s="29" t="s">
        <v>31</v>
      </c>
      <c r="C86" s="29" t="s">
        <v>20</v>
      </c>
      <c r="D86" s="29">
        <f t="shared" si="1"/>
        <v>0</v>
      </c>
      <c r="E86" s="29" t="s">
        <v>17</v>
      </c>
      <c r="F86" s="29" t="s">
        <v>15</v>
      </c>
      <c r="G86" s="29" t="s">
        <v>27</v>
      </c>
    </row>
    <row r="87" spans="1:7" s="30" customFormat="1" ht="230.4" x14ac:dyDescent="0.3">
      <c r="A87" s="28" t="s">
        <v>107</v>
      </c>
      <c r="B87" s="29" t="s">
        <v>20</v>
      </c>
      <c r="C87" s="29" t="s">
        <v>20</v>
      </c>
      <c r="D87" s="29">
        <f t="shared" si="1"/>
        <v>1</v>
      </c>
      <c r="E87" s="29" t="s">
        <v>14</v>
      </c>
      <c r="F87" s="29" t="s">
        <v>22</v>
      </c>
      <c r="G87" s="29"/>
    </row>
    <row r="88" spans="1:7" s="30" customFormat="1" ht="244.8" x14ac:dyDescent="0.3">
      <c r="A88" s="28" t="s">
        <v>108</v>
      </c>
      <c r="B88" s="29" t="s">
        <v>31</v>
      </c>
      <c r="C88" s="29" t="s">
        <v>20</v>
      </c>
      <c r="D88" s="29">
        <f t="shared" si="1"/>
        <v>0</v>
      </c>
      <c r="E88" s="29" t="s">
        <v>17</v>
      </c>
      <c r="F88" s="29" t="s">
        <v>24</v>
      </c>
      <c r="G88" s="29" t="s">
        <v>27</v>
      </c>
    </row>
    <row r="89" spans="1:7" s="30" customFormat="1" ht="129.6" x14ac:dyDescent="0.3">
      <c r="A89" s="28" t="s">
        <v>109</v>
      </c>
      <c r="B89" s="29" t="s">
        <v>31</v>
      </c>
      <c r="C89" s="29" t="s">
        <v>13</v>
      </c>
      <c r="D89" s="29">
        <f t="shared" si="1"/>
        <v>0</v>
      </c>
      <c r="E89" s="29" t="s">
        <v>14</v>
      </c>
      <c r="F89" s="29" t="s">
        <v>22</v>
      </c>
      <c r="G89" s="29"/>
    </row>
    <row r="90" spans="1:7" s="30" customFormat="1" ht="72" x14ac:dyDescent="0.3">
      <c r="A90" s="28" t="s">
        <v>110</v>
      </c>
      <c r="B90" s="29" t="s">
        <v>31</v>
      </c>
      <c r="C90" s="29" t="s">
        <v>31</v>
      </c>
      <c r="D90" s="29">
        <f t="shared" si="1"/>
        <v>1</v>
      </c>
      <c r="E90" s="29" t="s">
        <v>14</v>
      </c>
      <c r="F90" s="29" t="s">
        <v>24</v>
      </c>
      <c r="G90" s="29"/>
    </row>
    <row r="91" spans="1:7" s="30" customFormat="1" ht="57.6" x14ac:dyDescent="0.3">
      <c r="A91" s="32" t="s">
        <v>111</v>
      </c>
      <c r="B91" s="33" t="s">
        <v>31</v>
      </c>
      <c r="C91" s="29" t="s">
        <v>31</v>
      </c>
      <c r="D91" s="29">
        <f t="shared" si="1"/>
        <v>1</v>
      </c>
      <c r="E91" s="29" t="s">
        <v>14</v>
      </c>
      <c r="F91" s="29" t="s">
        <v>15</v>
      </c>
      <c r="G91" s="29"/>
    </row>
    <row r="92" spans="1:7" s="30" customFormat="1" ht="72" x14ac:dyDescent="0.3">
      <c r="A92" s="28" t="s">
        <v>112</v>
      </c>
      <c r="B92" s="29" t="s">
        <v>13</v>
      </c>
      <c r="C92" s="29" t="s">
        <v>13</v>
      </c>
      <c r="D92" s="29">
        <f t="shared" si="1"/>
        <v>1</v>
      </c>
      <c r="E92" s="29" t="s">
        <v>14</v>
      </c>
      <c r="F92" s="29" t="s">
        <v>44</v>
      </c>
      <c r="G92" s="29"/>
    </row>
    <row r="93" spans="1:7" s="30" customFormat="1" ht="86.4" x14ac:dyDescent="0.3">
      <c r="A93" s="32" t="s">
        <v>113</v>
      </c>
      <c r="B93" s="33" t="s">
        <v>31</v>
      </c>
      <c r="C93" s="29" t="s">
        <v>31</v>
      </c>
      <c r="D93" s="29">
        <f t="shared" si="1"/>
        <v>1</v>
      </c>
      <c r="E93" s="29" t="s">
        <v>14</v>
      </c>
      <c r="F93" s="29" t="s">
        <v>15</v>
      </c>
      <c r="G93" s="29"/>
    </row>
    <row r="94" spans="1:7" s="30" customFormat="1" ht="86.4" x14ac:dyDescent="0.3">
      <c r="A94" s="32" t="s">
        <v>114</v>
      </c>
      <c r="B94" s="33" t="s">
        <v>13</v>
      </c>
      <c r="C94" s="29" t="s">
        <v>13</v>
      </c>
      <c r="D94" s="29">
        <f t="shared" si="1"/>
        <v>1</v>
      </c>
      <c r="E94" s="29" t="s">
        <v>14</v>
      </c>
      <c r="F94" s="29" t="s">
        <v>24</v>
      </c>
      <c r="G94" s="29"/>
    </row>
    <row r="95" spans="1:7" s="30" customFormat="1" ht="86.4" x14ac:dyDescent="0.3">
      <c r="A95" s="28" t="s">
        <v>115</v>
      </c>
      <c r="B95" s="29" t="s">
        <v>20</v>
      </c>
      <c r="C95" s="29" t="s">
        <v>20</v>
      </c>
      <c r="D95" s="29">
        <f t="shared" si="1"/>
        <v>1</v>
      </c>
      <c r="E95" s="29" t="s">
        <v>14</v>
      </c>
      <c r="F95" s="29" t="s">
        <v>15</v>
      </c>
      <c r="G95" s="29"/>
    </row>
    <row r="96" spans="1:7" s="30" customFormat="1" ht="86.4" x14ac:dyDescent="0.3">
      <c r="A96" s="32" t="s">
        <v>116</v>
      </c>
      <c r="B96" s="33" t="s">
        <v>13</v>
      </c>
      <c r="C96" s="29" t="s">
        <v>13</v>
      </c>
      <c r="D96" s="29">
        <f t="shared" si="1"/>
        <v>1</v>
      </c>
      <c r="E96" s="29" t="s">
        <v>14</v>
      </c>
      <c r="F96" s="29" t="s">
        <v>15</v>
      </c>
      <c r="G96" s="29"/>
    </row>
    <row r="97" spans="1:7" s="30" customFormat="1" ht="72" x14ac:dyDescent="0.3">
      <c r="A97" s="28" t="s">
        <v>42</v>
      </c>
      <c r="B97" s="29" t="s">
        <v>13</v>
      </c>
      <c r="C97" s="29" t="s">
        <v>13</v>
      </c>
      <c r="D97" s="29">
        <f t="shared" si="1"/>
        <v>1</v>
      </c>
      <c r="E97" s="29" t="s">
        <v>17</v>
      </c>
      <c r="F97" s="29" t="s">
        <v>24</v>
      </c>
      <c r="G97" s="29" t="s">
        <v>27</v>
      </c>
    </row>
    <row r="98" spans="1:7" s="30" customFormat="1" ht="57.6" x14ac:dyDescent="0.3">
      <c r="A98" s="32" t="s">
        <v>117</v>
      </c>
      <c r="B98" s="33" t="s">
        <v>31</v>
      </c>
      <c r="C98" s="29" t="s">
        <v>31</v>
      </c>
      <c r="D98" s="29">
        <f t="shared" si="1"/>
        <v>1</v>
      </c>
      <c r="E98" s="29" t="s">
        <v>14</v>
      </c>
      <c r="F98" s="29" t="s">
        <v>15</v>
      </c>
      <c r="G98" s="29"/>
    </row>
    <row r="99" spans="1:7" s="30" customFormat="1" ht="86.4" x14ac:dyDescent="0.3">
      <c r="A99" s="28" t="s">
        <v>118</v>
      </c>
      <c r="B99" s="29" t="s">
        <v>31</v>
      </c>
      <c r="C99" s="29" t="s">
        <v>31</v>
      </c>
      <c r="D99" s="29">
        <f t="shared" si="1"/>
        <v>1</v>
      </c>
      <c r="E99" s="29" t="s">
        <v>14</v>
      </c>
      <c r="F99" s="29" t="s">
        <v>22</v>
      </c>
      <c r="G99" s="29"/>
    </row>
    <row r="100" spans="1:7" s="30" customFormat="1" ht="172.8" x14ac:dyDescent="0.3">
      <c r="A100" s="28" t="s">
        <v>119</v>
      </c>
      <c r="B100" s="29" t="s">
        <v>21</v>
      </c>
      <c r="C100" s="29" t="s">
        <v>21</v>
      </c>
      <c r="D100" s="29">
        <f t="shared" si="1"/>
        <v>1</v>
      </c>
      <c r="E100" s="29" t="s">
        <v>17</v>
      </c>
      <c r="F100" s="29" t="s">
        <v>24</v>
      </c>
      <c r="G100" s="29" t="s">
        <v>18</v>
      </c>
    </row>
    <row r="101" spans="1:7" s="30" customFormat="1" ht="57.6" x14ac:dyDescent="0.3">
      <c r="A101" s="32" t="s">
        <v>120</v>
      </c>
      <c r="B101" s="33" t="s">
        <v>31</v>
      </c>
      <c r="C101" s="29" t="s">
        <v>21</v>
      </c>
      <c r="D101" s="29">
        <f t="shared" si="1"/>
        <v>0</v>
      </c>
      <c r="E101" s="29" t="s">
        <v>14</v>
      </c>
      <c r="F101" s="29" t="s">
        <v>15</v>
      </c>
      <c r="G101" s="29"/>
    </row>
    <row r="102" spans="1:7" s="30" customFormat="1" ht="172.8" x14ac:dyDescent="0.3">
      <c r="A102" s="28" t="s">
        <v>121</v>
      </c>
      <c r="B102" s="29" t="s">
        <v>20</v>
      </c>
      <c r="C102" s="29" t="s">
        <v>21</v>
      </c>
      <c r="D102" s="29">
        <f t="shared" si="1"/>
        <v>0</v>
      </c>
      <c r="E102" s="29" t="s">
        <v>17</v>
      </c>
      <c r="F102" s="29" t="s">
        <v>24</v>
      </c>
      <c r="G102" s="29" t="s">
        <v>18</v>
      </c>
    </row>
    <row r="103" spans="1:7" s="30" customFormat="1" ht="86.4" x14ac:dyDescent="0.3">
      <c r="A103" s="32" t="s">
        <v>122</v>
      </c>
      <c r="B103" s="33" t="s">
        <v>20</v>
      </c>
      <c r="C103" s="29" t="s">
        <v>20</v>
      </c>
      <c r="D103" s="29">
        <f t="shared" si="1"/>
        <v>1</v>
      </c>
      <c r="E103" s="29" t="s">
        <v>14</v>
      </c>
      <c r="F103" s="29" t="s">
        <v>22</v>
      </c>
      <c r="G103" s="29"/>
    </row>
    <row r="104" spans="1:7" s="30" customFormat="1" ht="100.8" x14ac:dyDescent="0.3">
      <c r="A104" s="28" t="s">
        <v>123</v>
      </c>
      <c r="B104" s="29" t="s">
        <v>21</v>
      </c>
      <c r="C104" s="29" t="s">
        <v>13</v>
      </c>
      <c r="D104" s="29">
        <f t="shared" si="1"/>
        <v>0</v>
      </c>
      <c r="E104" s="29" t="s">
        <v>14</v>
      </c>
      <c r="F104" s="29" t="s">
        <v>15</v>
      </c>
      <c r="G104" s="29"/>
    </row>
    <row r="105" spans="1:7" s="30" customFormat="1" ht="100.8" x14ac:dyDescent="0.3">
      <c r="A105" s="28" t="s">
        <v>124</v>
      </c>
      <c r="B105" s="29" t="s">
        <v>13</v>
      </c>
      <c r="C105" s="29" t="s">
        <v>13</v>
      </c>
      <c r="D105" s="29">
        <f t="shared" si="1"/>
        <v>1</v>
      </c>
      <c r="E105" s="29" t="s">
        <v>14</v>
      </c>
      <c r="F105" s="29" t="s">
        <v>44</v>
      </c>
      <c r="G105" s="29"/>
    </row>
    <row r="106" spans="1:7" s="30" customFormat="1" ht="288" x14ac:dyDescent="0.3">
      <c r="A106" s="28" t="s">
        <v>125</v>
      </c>
      <c r="B106" s="29" t="s">
        <v>20</v>
      </c>
      <c r="C106" s="29" t="s">
        <v>20</v>
      </c>
      <c r="D106" s="29">
        <f t="shared" si="1"/>
        <v>1</v>
      </c>
      <c r="E106" s="29" t="s">
        <v>17</v>
      </c>
      <c r="F106" s="29" t="s">
        <v>24</v>
      </c>
      <c r="G106" s="29" t="s">
        <v>18</v>
      </c>
    </row>
    <row r="107" spans="1:7" s="30" customFormat="1" ht="86.4" x14ac:dyDescent="0.3">
      <c r="A107" s="32" t="s">
        <v>126</v>
      </c>
      <c r="B107" s="33" t="s">
        <v>21</v>
      </c>
      <c r="C107" s="29" t="s">
        <v>21</v>
      </c>
      <c r="D107" s="29">
        <f t="shared" si="1"/>
        <v>1</v>
      </c>
      <c r="E107" s="29" t="s">
        <v>14</v>
      </c>
      <c r="F107" s="29" t="s">
        <v>24</v>
      </c>
      <c r="G107" s="29"/>
    </row>
    <row r="108" spans="1:7" s="30" customFormat="1" ht="72" x14ac:dyDescent="0.3">
      <c r="A108" s="28" t="s">
        <v>127</v>
      </c>
      <c r="B108" s="29" t="s">
        <v>21</v>
      </c>
      <c r="C108" s="29" t="s">
        <v>21</v>
      </c>
      <c r="D108" s="29">
        <f t="shared" si="1"/>
        <v>1</v>
      </c>
      <c r="E108" s="29" t="s">
        <v>14</v>
      </c>
      <c r="F108" s="29" t="s">
        <v>44</v>
      </c>
      <c r="G108" s="29"/>
    </row>
    <row r="109" spans="1:7" s="30" customFormat="1" ht="86.4" x14ac:dyDescent="0.3">
      <c r="A109" s="32" t="s">
        <v>128</v>
      </c>
      <c r="B109" s="33" t="s">
        <v>31</v>
      </c>
      <c r="C109" s="29" t="s">
        <v>31</v>
      </c>
      <c r="D109" s="29">
        <f t="shared" si="1"/>
        <v>1</v>
      </c>
      <c r="E109" s="29" t="s">
        <v>14</v>
      </c>
      <c r="F109" s="29" t="s">
        <v>24</v>
      </c>
      <c r="G109" s="29"/>
    </row>
    <row r="110" spans="1:7" s="30" customFormat="1" ht="100.8" x14ac:dyDescent="0.3">
      <c r="A110" s="32" t="s">
        <v>129</v>
      </c>
      <c r="B110" s="33" t="s">
        <v>20</v>
      </c>
      <c r="C110" s="29" t="s">
        <v>20</v>
      </c>
      <c r="D110" s="29">
        <f t="shared" si="1"/>
        <v>1</v>
      </c>
      <c r="E110" s="29" t="s">
        <v>14</v>
      </c>
      <c r="F110" s="29" t="s">
        <v>22</v>
      </c>
      <c r="G110" s="29"/>
    </row>
    <row r="111" spans="1:7" s="30" customFormat="1" ht="409.6" x14ac:dyDescent="0.3">
      <c r="A111" s="31" t="s">
        <v>130</v>
      </c>
      <c r="B111" s="29" t="s">
        <v>20</v>
      </c>
      <c r="C111" s="29" t="s">
        <v>20</v>
      </c>
      <c r="D111" s="29">
        <f t="shared" si="1"/>
        <v>1</v>
      </c>
      <c r="E111" s="29" t="s">
        <v>17</v>
      </c>
      <c r="F111" s="29" t="s">
        <v>15</v>
      </c>
      <c r="G111" s="29" t="s">
        <v>75</v>
      </c>
    </row>
    <row r="112" spans="1:7" s="30" customFormat="1" ht="259.2" x14ac:dyDescent="0.3">
      <c r="A112" s="28" t="s">
        <v>131</v>
      </c>
      <c r="B112" s="29" t="s">
        <v>31</v>
      </c>
      <c r="C112" s="29" t="s">
        <v>31</v>
      </c>
      <c r="D112" s="29">
        <f t="shared" si="1"/>
        <v>1</v>
      </c>
      <c r="E112" s="29" t="s">
        <v>17</v>
      </c>
      <c r="F112" s="29" t="s">
        <v>24</v>
      </c>
      <c r="G112" s="29" t="s">
        <v>18</v>
      </c>
    </row>
    <row r="113" spans="1:7" s="30" customFormat="1" ht="86.4" x14ac:dyDescent="0.3">
      <c r="A113" s="32" t="s">
        <v>132</v>
      </c>
      <c r="B113" s="33" t="s">
        <v>20</v>
      </c>
      <c r="C113" s="29" t="s">
        <v>20</v>
      </c>
      <c r="D113" s="29">
        <f t="shared" si="1"/>
        <v>1</v>
      </c>
      <c r="E113" s="29" t="s">
        <v>17</v>
      </c>
      <c r="F113" s="29" t="s">
        <v>22</v>
      </c>
      <c r="G113" s="29" t="s">
        <v>27</v>
      </c>
    </row>
    <row r="114" spans="1:7" s="30" customFormat="1" ht="86.4" x14ac:dyDescent="0.3">
      <c r="A114" s="28" t="s">
        <v>133</v>
      </c>
      <c r="B114" s="29" t="s">
        <v>31</v>
      </c>
      <c r="C114" s="29" t="s">
        <v>31</v>
      </c>
      <c r="D114" s="29">
        <f t="shared" si="1"/>
        <v>1</v>
      </c>
      <c r="E114" s="29" t="s">
        <v>14</v>
      </c>
      <c r="F114" s="29" t="s">
        <v>44</v>
      </c>
      <c r="G114" s="29"/>
    </row>
    <row r="115" spans="1:7" s="30" customFormat="1" ht="86.4" x14ac:dyDescent="0.3">
      <c r="A115" s="28" t="s">
        <v>134</v>
      </c>
      <c r="B115" s="29" t="s">
        <v>13</v>
      </c>
      <c r="C115" s="29" t="s">
        <v>31</v>
      </c>
      <c r="D115" s="29">
        <f t="shared" si="1"/>
        <v>0</v>
      </c>
      <c r="E115" s="29" t="s">
        <v>14</v>
      </c>
      <c r="F115" s="29" t="s">
        <v>15</v>
      </c>
      <c r="G115" s="29"/>
    </row>
    <row r="116" spans="1:7" s="30" customFormat="1" ht="86.4" x14ac:dyDescent="0.3">
      <c r="A116" s="28" t="s">
        <v>135</v>
      </c>
      <c r="B116" s="29" t="s">
        <v>13</v>
      </c>
      <c r="C116" s="29" t="s">
        <v>13</v>
      </c>
      <c r="D116" s="29">
        <f t="shared" si="1"/>
        <v>1</v>
      </c>
      <c r="E116" s="29" t="s">
        <v>14</v>
      </c>
      <c r="F116" s="29" t="s">
        <v>44</v>
      </c>
      <c r="G116" s="29"/>
    </row>
    <row r="117" spans="1:7" s="30" customFormat="1" ht="201.6" x14ac:dyDescent="0.3">
      <c r="A117" s="28" t="s">
        <v>136</v>
      </c>
      <c r="B117" s="29" t="s">
        <v>13</v>
      </c>
      <c r="C117" s="29" t="s">
        <v>13</v>
      </c>
      <c r="D117" s="29">
        <f t="shared" si="1"/>
        <v>1</v>
      </c>
      <c r="E117" s="29" t="s">
        <v>17</v>
      </c>
      <c r="F117" s="29" t="s">
        <v>15</v>
      </c>
      <c r="G117" s="29" t="s">
        <v>18</v>
      </c>
    </row>
    <row r="118" spans="1:7" s="30" customFormat="1" ht="72" x14ac:dyDescent="0.3">
      <c r="A118" s="28" t="s">
        <v>137</v>
      </c>
      <c r="B118" s="29" t="s">
        <v>20</v>
      </c>
      <c r="C118" s="29" t="s">
        <v>20</v>
      </c>
      <c r="D118" s="29">
        <f t="shared" si="1"/>
        <v>1</v>
      </c>
      <c r="E118" s="29" t="s">
        <v>14</v>
      </c>
      <c r="F118" s="29" t="s">
        <v>44</v>
      </c>
      <c r="G118" s="29"/>
    </row>
    <row r="119" spans="1:7" s="30" customFormat="1" ht="172.8" x14ac:dyDescent="0.3">
      <c r="A119" s="28" t="s">
        <v>138</v>
      </c>
      <c r="B119" s="29" t="s">
        <v>20</v>
      </c>
      <c r="C119" s="29" t="s">
        <v>31</v>
      </c>
      <c r="D119" s="29">
        <f t="shared" si="1"/>
        <v>0</v>
      </c>
      <c r="E119" s="29" t="s">
        <v>17</v>
      </c>
      <c r="F119" s="29" t="s">
        <v>24</v>
      </c>
      <c r="G119" s="29" t="s">
        <v>27</v>
      </c>
    </row>
    <row r="120" spans="1:7" s="30" customFormat="1" ht="115.2" x14ac:dyDescent="0.3">
      <c r="A120" s="28" t="s">
        <v>139</v>
      </c>
      <c r="B120" s="29" t="s">
        <v>20</v>
      </c>
      <c r="C120" s="29" t="s">
        <v>20</v>
      </c>
      <c r="D120" s="29">
        <f t="shared" si="1"/>
        <v>1</v>
      </c>
      <c r="E120" s="29" t="s">
        <v>14</v>
      </c>
      <c r="F120" s="29" t="s">
        <v>15</v>
      </c>
      <c r="G120" s="29"/>
    </row>
    <row r="121" spans="1:7" s="30" customFormat="1" ht="57.6" x14ac:dyDescent="0.3">
      <c r="A121" s="28" t="s">
        <v>90</v>
      </c>
      <c r="B121" s="29" t="s">
        <v>13</v>
      </c>
      <c r="C121" s="29" t="s">
        <v>13</v>
      </c>
      <c r="D121" s="29">
        <f t="shared" si="1"/>
        <v>1</v>
      </c>
      <c r="E121" s="29" t="s">
        <v>17</v>
      </c>
      <c r="F121" s="29" t="s">
        <v>24</v>
      </c>
      <c r="G121" s="29" t="s">
        <v>27</v>
      </c>
    </row>
    <row r="122" spans="1:7" s="30" customFormat="1" ht="86.4" x14ac:dyDescent="0.3">
      <c r="A122" s="32" t="s">
        <v>140</v>
      </c>
      <c r="B122" s="33" t="s">
        <v>20</v>
      </c>
      <c r="C122" s="29" t="s">
        <v>20</v>
      </c>
      <c r="D122" s="29">
        <f t="shared" si="1"/>
        <v>1</v>
      </c>
      <c r="E122" s="29" t="s">
        <v>14</v>
      </c>
      <c r="F122" s="29" t="s">
        <v>24</v>
      </c>
      <c r="G122" s="29"/>
    </row>
    <row r="123" spans="1:7" s="30" customFormat="1" ht="86.4" x14ac:dyDescent="0.3">
      <c r="A123" s="28" t="s">
        <v>141</v>
      </c>
      <c r="B123" s="29" t="s">
        <v>20</v>
      </c>
      <c r="C123" s="29" t="s">
        <v>13</v>
      </c>
      <c r="D123" s="29">
        <f t="shared" si="1"/>
        <v>0</v>
      </c>
      <c r="E123" s="29" t="s">
        <v>14</v>
      </c>
      <c r="F123" s="29" t="s">
        <v>15</v>
      </c>
      <c r="G123" s="29"/>
    </row>
    <row r="124" spans="1:7" s="30" customFormat="1" ht="72" x14ac:dyDescent="0.3">
      <c r="A124" s="32" t="s">
        <v>142</v>
      </c>
      <c r="B124" s="33" t="s">
        <v>13</v>
      </c>
      <c r="C124" s="29" t="s">
        <v>13</v>
      </c>
      <c r="D124" s="29">
        <f t="shared" si="1"/>
        <v>1</v>
      </c>
      <c r="E124" s="29" t="s">
        <v>14</v>
      </c>
      <c r="F124" s="29" t="s">
        <v>15</v>
      </c>
      <c r="G124" s="29"/>
    </row>
    <row r="125" spans="1:7" s="30" customFormat="1" ht="86.4" x14ac:dyDescent="0.3">
      <c r="A125" s="32" t="s">
        <v>143</v>
      </c>
      <c r="B125" s="33" t="s">
        <v>13</v>
      </c>
      <c r="C125" s="29" t="s">
        <v>13</v>
      </c>
      <c r="D125" s="29">
        <f t="shared" si="1"/>
        <v>1</v>
      </c>
      <c r="E125" s="29" t="s">
        <v>14</v>
      </c>
      <c r="F125" s="29" t="s">
        <v>24</v>
      </c>
      <c r="G125" s="29"/>
    </row>
    <row r="126" spans="1:7" s="30" customFormat="1" ht="129.6" x14ac:dyDescent="0.3">
      <c r="A126" s="28" t="s">
        <v>144</v>
      </c>
      <c r="B126" s="29" t="s">
        <v>20</v>
      </c>
      <c r="C126" s="29" t="s">
        <v>20</v>
      </c>
      <c r="D126" s="29">
        <f t="shared" si="1"/>
        <v>1</v>
      </c>
      <c r="E126" s="29" t="s">
        <v>14</v>
      </c>
      <c r="F126" s="29" t="s">
        <v>22</v>
      </c>
      <c r="G126" s="29"/>
    </row>
    <row r="127" spans="1:7" s="30" customFormat="1" ht="100.8" x14ac:dyDescent="0.3">
      <c r="A127" s="32" t="s">
        <v>145</v>
      </c>
      <c r="B127" s="33" t="s">
        <v>20</v>
      </c>
      <c r="C127" s="29" t="s">
        <v>20</v>
      </c>
      <c r="D127" s="29">
        <f t="shared" si="1"/>
        <v>1</v>
      </c>
      <c r="E127" s="29" t="s">
        <v>14</v>
      </c>
      <c r="F127" s="29" t="s">
        <v>24</v>
      </c>
      <c r="G127" s="29"/>
    </row>
    <row r="128" spans="1:7" s="30" customFormat="1" ht="100.8" x14ac:dyDescent="0.3">
      <c r="A128" s="32" t="s">
        <v>146</v>
      </c>
      <c r="B128" s="33" t="s">
        <v>20</v>
      </c>
      <c r="C128" s="29" t="s">
        <v>20</v>
      </c>
      <c r="D128" s="29">
        <f t="shared" si="1"/>
        <v>1</v>
      </c>
      <c r="E128" s="29" t="s">
        <v>14</v>
      </c>
      <c r="F128" s="29" t="s">
        <v>24</v>
      </c>
      <c r="G128" s="29"/>
    </row>
    <row r="129" spans="1:7" s="30" customFormat="1" ht="86.4" x14ac:dyDescent="0.3">
      <c r="A129" s="32" t="s">
        <v>147</v>
      </c>
      <c r="B129" s="33" t="s">
        <v>13</v>
      </c>
      <c r="C129" s="29" t="s">
        <v>20</v>
      </c>
      <c r="D129" s="29">
        <f t="shared" si="1"/>
        <v>0</v>
      </c>
      <c r="E129" s="29" t="s">
        <v>14</v>
      </c>
      <c r="F129" s="29" t="s">
        <v>15</v>
      </c>
      <c r="G129" s="29"/>
    </row>
    <row r="130" spans="1:7" s="30" customFormat="1" ht="144" x14ac:dyDescent="0.3">
      <c r="A130" s="28" t="s">
        <v>148</v>
      </c>
      <c r="B130" s="29" t="s">
        <v>21</v>
      </c>
      <c r="C130" s="29" t="s">
        <v>21</v>
      </c>
      <c r="D130" s="29">
        <f t="shared" si="1"/>
        <v>1</v>
      </c>
      <c r="E130" s="29" t="s">
        <v>14</v>
      </c>
      <c r="F130" s="29" t="s">
        <v>22</v>
      </c>
      <c r="G130" s="29"/>
    </row>
    <row r="131" spans="1:7" s="30" customFormat="1" ht="316.8" x14ac:dyDescent="0.3">
      <c r="A131" s="28" t="s">
        <v>149</v>
      </c>
      <c r="B131" s="29" t="s">
        <v>31</v>
      </c>
      <c r="C131" s="29" t="s">
        <v>20</v>
      </c>
      <c r="D131" s="29">
        <f t="shared" ref="D131:D194" si="2">IF(B131=C131,1,0)</f>
        <v>0</v>
      </c>
      <c r="E131" s="29" t="s">
        <v>17</v>
      </c>
      <c r="F131" s="29" t="s">
        <v>24</v>
      </c>
      <c r="G131" s="29" t="s">
        <v>18</v>
      </c>
    </row>
    <row r="132" spans="1:7" s="30" customFormat="1" ht="72" x14ac:dyDescent="0.3">
      <c r="A132" s="28" t="s">
        <v>150</v>
      </c>
      <c r="B132" s="29" t="s">
        <v>13</v>
      </c>
      <c r="C132" s="29" t="s">
        <v>13</v>
      </c>
      <c r="D132" s="29">
        <f t="shared" si="2"/>
        <v>1</v>
      </c>
      <c r="E132" s="29" t="s">
        <v>17</v>
      </c>
      <c r="F132" s="29" t="s">
        <v>24</v>
      </c>
      <c r="G132" s="29" t="s">
        <v>27</v>
      </c>
    </row>
    <row r="133" spans="1:7" s="30" customFormat="1" ht="72" x14ac:dyDescent="0.3">
      <c r="A133" s="28" t="s">
        <v>151</v>
      </c>
      <c r="B133" s="29" t="s">
        <v>20</v>
      </c>
      <c r="C133" s="29" t="s">
        <v>20</v>
      </c>
      <c r="D133" s="29">
        <f t="shared" si="2"/>
        <v>1</v>
      </c>
      <c r="E133" s="29" t="s">
        <v>14</v>
      </c>
      <c r="F133" s="29" t="s">
        <v>44</v>
      </c>
      <c r="G133" s="29"/>
    </row>
    <row r="134" spans="1:7" s="30" customFormat="1" ht="302.39999999999998" x14ac:dyDescent="0.3">
      <c r="A134" s="28" t="s">
        <v>152</v>
      </c>
      <c r="B134" s="29" t="s">
        <v>13</v>
      </c>
      <c r="C134" s="29" t="s">
        <v>20</v>
      </c>
      <c r="D134" s="29">
        <f t="shared" si="2"/>
        <v>0</v>
      </c>
      <c r="E134" s="29" t="s">
        <v>17</v>
      </c>
      <c r="F134" s="29" t="s">
        <v>24</v>
      </c>
      <c r="G134" s="29" t="s">
        <v>18</v>
      </c>
    </row>
    <row r="135" spans="1:7" s="30" customFormat="1" ht="144" x14ac:dyDescent="0.3">
      <c r="A135" s="28" t="s">
        <v>153</v>
      </c>
      <c r="B135" s="29" t="s">
        <v>13</v>
      </c>
      <c r="C135" s="29" t="s">
        <v>13</v>
      </c>
      <c r="D135" s="29">
        <f t="shared" si="2"/>
        <v>1</v>
      </c>
      <c r="E135" s="29" t="s">
        <v>17</v>
      </c>
      <c r="F135" s="29" t="s">
        <v>24</v>
      </c>
      <c r="G135" s="29" t="s">
        <v>27</v>
      </c>
    </row>
    <row r="136" spans="1:7" s="30" customFormat="1" ht="172.8" x14ac:dyDescent="0.3">
      <c r="A136" s="28" t="s">
        <v>154</v>
      </c>
      <c r="B136" s="29" t="s">
        <v>31</v>
      </c>
      <c r="C136" s="29" t="s">
        <v>20</v>
      </c>
      <c r="D136" s="29">
        <f t="shared" si="2"/>
        <v>0</v>
      </c>
      <c r="E136" s="29" t="s">
        <v>17</v>
      </c>
      <c r="F136" s="29" t="s">
        <v>15</v>
      </c>
      <c r="G136" s="29" t="s">
        <v>18</v>
      </c>
    </row>
    <row r="137" spans="1:7" s="30" customFormat="1" ht="115.2" x14ac:dyDescent="0.3">
      <c r="A137" s="28" t="s">
        <v>155</v>
      </c>
      <c r="B137" s="29" t="s">
        <v>21</v>
      </c>
      <c r="C137" s="29" t="s">
        <v>21</v>
      </c>
      <c r="D137" s="29">
        <f t="shared" si="2"/>
        <v>1</v>
      </c>
      <c r="E137" s="29" t="s">
        <v>14</v>
      </c>
      <c r="F137" s="29" t="s">
        <v>22</v>
      </c>
      <c r="G137" s="29"/>
    </row>
    <row r="138" spans="1:7" s="30" customFormat="1" ht="86.4" x14ac:dyDescent="0.3">
      <c r="A138" s="28" t="s">
        <v>156</v>
      </c>
      <c r="B138" s="29" t="s">
        <v>13</v>
      </c>
      <c r="C138" s="29" t="s">
        <v>13</v>
      </c>
      <c r="D138" s="29">
        <f t="shared" si="2"/>
        <v>1</v>
      </c>
      <c r="E138" s="29" t="s">
        <v>14</v>
      </c>
      <c r="F138" s="29" t="s">
        <v>22</v>
      </c>
      <c r="G138" s="29"/>
    </row>
    <row r="139" spans="1:7" s="30" customFormat="1" ht="86.4" x14ac:dyDescent="0.3">
      <c r="A139" s="28" t="s">
        <v>157</v>
      </c>
      <c r="B139" s="29" t="s">
        <v>31</v>
      </c>
      <c r="C139" s="29" t="s">
        <v>31</v>
      </c>
      <c r="D139" s="29">
        <f t="shared" si="2"/>
        <v>1</v>
      </c>
      <c r="E139" s="29" t="s">
        <v>14</v>
      </c>
      <c r="F139" s="29" t="s">
        <v>15</v>
      </c>
      <c r="G139" s="29"/>
    </row>
    <row r="140" spans="1:7" s="30" customFormat="1" ht="187.2" x14ac:dyDescent="0.3">
      <c r="A140" s="28" t="s">
        <v>158</v>
      </c>
      <c r="B140" s="29" t="s">
        <v>13</v>
      </c>
      <c r="C140" s="29" t="s">
        <v>13</v>
      </c>
      <c r="D140" s="29">
        <f t="shared" si="2"/>
        <v>1</v>
      </c>
      <c r="E140" s="29" t="s">
        <v>14</v>
      </c>
      <c r="F140" s="29" t="s">
        <v>22</v>
      </c>
      <c r="G140" s="29"/>
    </row>
    <row r="141" spans="1:7" s="30" customFormat="1" ht="72" x14ac:dyDescent="0.3">
      <c r="A141" s="28" t="s">
        <v>159</v>
      </c>
      <c r="B141" s="29" t="s">
        <v>20</v>
      </c>
      <c r="C141" s="29" t="s">
        <v>20</v>
      </c>
      <c r="D141" s="29">
        <f t="shared" si="2"/>
        <v>1</v>
      </c>
      <c r="E141" s="29" t="s">
        <v>14</v>
      </c>
      <c r="F141" s="29" t="s">
        <v>44</v>
      </c>
      <c r="G141" s="29"/>
    </row>
    <row r="142" spans="1:7" s="30" customFormat="1" ht="72" x14ac:dyDescent="0.3">
      <c r="A142" s="32" t="s">
        <v>160</v>
      </c>
      <c r="B142" s="33" t="s">
        <v>20</v>
      </c>
      <c r="C142" s="29" t="s">
        <v>20</v>
      </c>
      <c r="D142" s="29">
        <f t="shared" si="2"/>
        <v>1</v>
      </c>
      <c r="E142" s="29" t="s">
        <v>14</v>
      </c>
      <c r="F142" s="29" t="s">
        <v>15</v>
      </c>
      <c r="G142" s="29"/>
    </row>
    <row r="143" spans="1:7" s="30" customFormat="1" ht="28.8" x14ac:dyDescent="0.3">
      <c r="A143" s="28" t="s">
        <v>161</v>
      </c>
      <c r="B143" s="29" t="s">
        <v>13</v>
      </c>
      <c r="C143" s="29" t="s">
        <v>13</v>
      </c>
      <c r="D143" s="29">
        <f t="shared" si="2"/>
        <v>1</v>
      </c>
      <c r="E143" s="29" t="s">
        <v>17</v>
      </c>
      <c r="F143" s="29" t="s">
        <v>24</v>
      </c>
      <c r="G143" s="29" t="s">
        <v>27</v>
      </c>
    </row>
    <row r="144" spans="1:7" s="30" customFormat="1" ht="86.4" x14ac:dyDescent="0.3">
      <c r="A144" s="32" t="s">
        <v>162</v>
      </c>
      <c r="B144" s="33" t="s">
        <v>20</v>
      </c>
      <c r="C144" s="29" t="s">
        <v>13</v>
      </c>
      <c r="D144" s="29">
        <f t="shared" si="2"/>
        <v>0</v>
      </c>
      <c r="E144" s="29" t="s">
        <v>14</v>
      </c>
      <c r="F144" s="29" t="s">
        <v>15</v>
      </c>
      <c r="G144" s="29"/>
    </row>
    <row r="145" spans="1:7" s="30" customFormat="1" ht="129.6" x14ac:dyDescent="0.3">
      <c r="A145" s="34" t="s">
        <v>163</v>
      </c>
      <c r="B145" s="29" t="s">
        <v>20</v>
      </c>
      <c r="C145" s="29" t="s">
        <v>20</v>
      </c>
      <c r="D145" s="29">
        <f t="shared" si="2"/>
        <v>1</v>
      </c>
      <c r="E145" s="29" t="s">
        <v>14</v>
      </c>
      <c r="F145" s="29" t="s">
        <v>22</v>
      </c>
      <c r="G145" s="29"/>
    </row>
    <row r="146" spans="1:7" s="30" customFormat="1" ht="72" x14ac:dyDescent="0.3">
      <c r="A146" s="32" t="s">
        <v>164</v>
      </c>
      <c r="B146" s="33" t="s">
        <v>20</v>
      </c>
      <c r="C146" s="29" t="s">
        <v>20</v>
      </c>
      <c r="D146" s="29">
        <f t="shared" si="2"/>
        <v>1</v>
      </c>
      <c r="E146" s="29" t="s">
        <v>14</v>
      </c>
      <c r="F146" s="29" t="s">
        <v>15</v>
      </c>
      <c r="G146" s="29"/>
    </row>
    <row r="147" spans="1:7" s="30" customFormat="1" ht="57.6" x14ac:dyDescent="0.3">
      <c r="A147" s="32" t="s">
        <v>165</v>
      </c>
      <c r="B147" s="33" t="s">
        <v>13</v>
      </c>
      <c r="C147" s="29" t="s">
        <v>13</v>
      </c>
      <c r="D147" s="29">
        <f t="shared" si="2"/>
        <v>1</v>
      </c>
      <c r="E147" s="29" t="s">
        <v>14</v>
      </c>
      <c r="F147" s="29" t="s">
        <v>15</v>
      </c>
      <c r="G147" s="29"/>
    </row>
    <row r="148" spans="1:7" s="30" customFormat="1" ht="57.6" x14ac:dyDescent="0.3">
      <c r="A148" s="28" t="s">
        <v>166</v>
      </c>
      <c r="B148" s="29" t="s">
        <v>20</v>
      </c>
      <c r="C148" s="29" t="s">
        <v>21</v>
      </c>
      <c r="D148" s="29">
        <f t="shared" si="2"/>
        <v>0</v>
      </c>
      <c r="E148" s="29" t="s">
        <v>14</v>
      </c>
      <c r="F148" s="29" t="s">
        <v>15</v>
      </c>
      <c r="G148" s="29"/>
    </row>
    <row r="149" spans="1:7" s="30" customFormat="1" ht="86.4" x14ac:dyDescent="0.3">
      <c r="A149" s="28" t="s">
        <v>167</v>
      </c>
      <c r="B149" s="29" t="s">
        <v>13</v>
      </c>
      <c r="C149" s="29" t="s">
        <v>31</v>
      </c>
      <c r="D149" s="29">
        <f t="shared" si="2"/>
        <v>0</v>
      </c>
      <c r="E149" s="29" t="s">
        <v>14</v>
      </c>
      <c r="F149" s="29" t="s">
        <v>24</v>
      </c>
      <c r="G149" s="29"/>
    </row>
    <row r="150" spans="1:7" s="30" customFormat="1" ht="115.2" x14ac:dyDescent="0.3">
      <c r="A150" s="28" t="s">
        <v>168</v>
      </c>
      <c r="B150" s="29" t="s">
        <v>31</v>
      </c>
      <c r="C150" s="29" t="s">
        <v>31</v>
      </c>
      <c r="D150" s="29">
        <f t="shared" si="2"/>
        <v>1</v>
      </c>
      <c r="E150" s="29" t="s">
        <v>17</v>
      </c>
      <c r="F150" s="29" t="s">
        <v>22</v>
      </c>
      <c r="G150" s="29" t="s">
        <v>27</v>
      </c>
    </row>
    <row r="151" spans="1:7" s="30" customFormat="1" ht="409.6" x14ac:dyDescent="0.3">
      <c r="A151" s="31" t="s">
        <v>169</v>
      </c>
      <c r="B151" s="29" t="s">
        <v>31</v>
      </c>
      <c r="C151" s="29" t="s">
        <v>20</v>
      </c>
      <c r="D151" s="29">
        <f t="shared" si="2"/>
        <v>0</v>
      </c>
      <c r="E151" s="29" t="s">
        <v>17</v>
      </c>
      <c r="F151" s="29" t="s">
        <v>15</v>
      </c>
      <c r="G151" s="29" t="s">
        <v>75</v>
      </c>
    </row>
    <row r="152" spans="1:7" s="30" customFormat="1" ht="57.6" x14ac:dyDescent="0.3">
      <c r="A152" s="28" t="s">
        <v>52</v>
      </c>
      <c r="B152" s="29" t="s">
        <v>20</v>
      </c>
      <c r="C152" s="29" t="s">
        <v>13</v>
      </c>
      <c r="D152" s="29">
        <f t="shared" si="2"/>
        <v>0</v>
      </c>
      <c r="E152" s="29" t="s">
        <v>17</v>
      </c>
      <c r="F152" s="29" t="s">
        <v>24</v>
      </c>
      <c r="G152" s="29" t="s">
        <v>27</v>
      </c>
    </row>
    <row r="153" spans="1:7" s="30" customFormat="1" ht="57.6" x14ac:dyDescent="0.3">
      <c r="A153" s="28" t="s">
        <v>170</v>
      </c>
      <c r="B153" s="29" t="s">
        <v>20</v>
      </c>
      <c r="C153" s="29" t="s">
        <v>20</v>
      </c>
      <c r="D153" s="29">
        <f t="shared" si="2"/>
        <v>1</v>
      </c>
      <c r="E153" s="29" t="s">
        <v>17</v>
      </c>
      <c r="F153" s="29" t="s">
        <v>15</v>
      </c>
      <c r="G153" s="29" t="s">
        <v>27</v>
      </c>
    </row>
    <row r="154" spans="1:7" s="30" customFormat="1" ht="72" x14ac:dyDescent="0.3">
      <c r="A154" s="32" t="s">
        <v>171</v>
      </c>
      <c r="B154" s="33" t="s">
        <v>20</v>
      </c>
      <c r="C154" s="29" t="s">
        <v>20</v>
      </c>
      <c r="D154" s="29">
        <f t="shared" si="2"/>
        <v>1</v>
      </c>
      <c r="E154" s="29" t="s">
        <v>14</v>
      </c>
      <c r="F154" s="29" t="s">
        <v>24</v>
      </c>
      <c r="G154" s="29"/>
    </row>
    <row r="155" spans="1:7" s="30" customFormat="1" ht="86.4" x14ac:dyDescent="0.3">
      <c r="A155" s="32" t="s">
        <v>172</v>
      </c>
      <c r="B155" s="33" t="s">
        <v>20</v>
      </c>
      <c r="C155" s="29" t="s">
        <v>20</v>
      </c>
      <c r="D155" s="29">
        <f t="shared" si="2"/>
        <v>1</v>
      </c>
      <c r="E155" s="29" t="s">
        <v>14</v>
      </c>
      <c r="F155" s="29" t="s">
        <v>24</v>
      </c>
      <c r="G155" s="29"/>
    </row>
    <row r="156" spans="1:7" s="30" customFormat="1" ht="86.4" x14ac:dyDescent="0.3">
      <c r="A156" s="28" t="s">
        <v>173</v>
      </c>
      <c r="B156" s="29" t="s">
        <v>13</v>
      </c>
      <c r="C156" s="29" t="s">
        <v>13</v>
      </c>
      <c r="D156" s="29">
        <f t="shared" si="2"/>
        <v>1</v>
      </c>
      <c r="E156" s="29" t="s">
        <v>14</v>
      </c>
      <c r="F156" s="29" t="s">
        <v>44</v>
      </c>
      <c r="G156" s="29"/>
    </row>
    <row r="157" spans="1:7" s="30" customFormat="1" ht="57.6" x14ac:dyDescent="0.3">
      <c r="A157" s="28" t="s">
        <v>174</v>
      </c>
      <c r="B157" s="29" t="s">
        <v>13</v>
      </c>
      <c r="C157" s="29" t="s">
        <v>13</v>
      </c>
      <c r="D157" s="29">
        <f t="shared" si="2"/>
        <v>1</v>
      </c>
      <c r="E157" s="29" t="s">
        <v>17</v>
      </c>
      <c r="F157" s="29" t="s">
        <v>15</v>
      </c>
      <c r="G157" s="29" t="s">
        <v>18</v>
      </c>
    </row>
    <row r="158" spans="1:7" s="30" customFormat="1" ht="43.2" x14ac:dyDescent="0.3">
      <c r="A158" s="32" t="s">
        <v>175</v>
      </c>
      <c r="B158" s="33" t="s">
        <v>20</v>
      </c>
      <c r="C158" s="29" t="s">
        <v>20</v>
      </c>
      <c r="D158" s="29">
        <f t="shared" si="2"/>
        <v>1</v>
      </c>
      <c r="E158" s="29" t="s">
        <v>14</v>
      </c>
      <c r="F158" s="29" t="s">
        <v>15</v>
      </c>
      <c r="G158" s="29"/>
    </row>
    <row r="159" spans="1:7" s="30" customFormat="1" ht="129.6" x14ac:dyDescent="0.3">
      <c r="A159" s="28" t="s">
        <v>176</v>
      </c>
      <c r="B159" s="29" t="s">
        <v>13</v>
      </c>
      <c r="C159" s="29" t="s">
        <v>13</v>
      </c>
      <c r="D159" s="29">
        <f t="shared" si="2"/>
        <v>1</v>
      </c>
      <c r="E159" s="29" t="s">
        <v>14</v>
      </c>
      <c r="F159" s="29" t="s">
        <v>22</v>
      </c>
      <c r="G159" s="29"/>
    </row>
    <row r="160" spans="1:7" s="30" customFormat="1" ht="100.8" x14ac:dyDescent="0.3">
      <c r="A160" s="32" t="s">
        <v>177</v>
      </c>
      <c r="B160" s="33" t="s">
        <v>20</v>
      </c>
      <c r="C160" s="29" t="s">
        <v>20</v>
      </c>
      <c r="D160" s="29">
        <f t="shared" si="2"/>
        <v>1</v>
      </c>
      <c r="E160" s="29" t="s">
        <v>14</v>
      </c>
      <c r="F160" s="29" t="s">
        <v>24</v>
      </c>
      <c r="G160" s="29"/>
    </row>
    <row r="161" spans="1:7" s="30" customFormat="1" ht="72" x14ac:dyDescent="0.3">
      <c r="A161" s="28" t="s">
        <v>178</v>
      </c>
      <c r="B161" s="29" t="s">
        <v>20</v>
      </c>
      <c r="C161" s="29" t="s">
        <v>20</v>
      </c>
      <c r="D161" s="29">
        <f t="shared" si="2"/>
        <v>1</v>
      </c>
      <c r="E161" s="29" t="s">
        <v>14</v>
      </c>
      <c r="F161" s="29" t="s">
        <v>15</v>
      </c>
      <c r="G161" s="29"/>
    </row>
    <row r="162" spans="1:7" s="30" customFormat="1" ht="28.8" x14ac:dyDescent="0.3">
      <c r="A162" s="31" t="s">
        <v>161</v>
      </c>
      <c r="B162" s="29" t="s">
        <v>13</v>
      </c>
      <c r="C162" s="29" t="s">
        <v>13</v>
      </c>
      <c r="D162" s="29">
        <f t="shared" si="2"/>
        <v>1</v>
      </c>
      <c r="E162" s="29" t="s">
        <v>17</v>
      </c>
      <c r="F162" s="29" t="s">
        <v>24</v>
      </c>
      <c r="G162" s="29" t="s">
        <v>27</v>
      </c>
    </row>
    <row r="163" spans="1:7" s="30" customFormat="1" ht="158.4" x14ac:dyDescent="0.3">
      <c r="A163" s="28" t="s">
        <v>179</v>
      </c>
      <c r="B163" s="29" t="s">
        <v>31</v>
      </c>
      <c r="C163" s="29" t="s">
        <v>31</v>
      </c>
      <c r="D163" s="29">
        <f t="shared" si="2"/>
        <v>1</v>
      </c>
      <c r="E163" s="29" t="s">
        <v>14</v>
      </c>
      <c r="F163" s="29" t="s">
        <v>15</v>
      </c>
      <c r="G163" s="29"/>
    </row>
    <row r="164" spans="1:7" s="30" customFormat="1" ht="129.6" x14ac:dyDescent="0.3">
      <c r="A164" s="28" t="s">
        <v>180</v>
      </c>
      <c r="B164" s="29" t="s">
        <v>31</v>
      </c>
      <c r="C164" s="29" t="s">
        <v>31</v>
      </c>
      <c r="D164" s="29">
        <f t="shared" si="2"/>
        <v>1</v>
      </c>
      <c r="E164" s="29" t="s">
        <v>14</v>
      </c>
      <c r="F164" s="29" t="s">
        <v>22</v>
      </c>
      <c r="G164" s="29"/>
    </row>
    <row r="165" spans="1:7" s="30" customFormat="1" ht="409.6" x14ac:dyDescent="0.3">
      <c r="A165" s="31" t="s">
        <v>181</v>
      </c>
      <c r="B165" s="29" t="s">
        <v>31</v>
      </c>
      <c r="C165" s="29" t="s">
        <v>20</v>
      </c>
      <c r="D165" s="29">
        <f t="shared" si="2"/>
        <v>0</v>
      </c>
      <c r="E165" s="29" t="s">
        <v>17</v>
      </c>
      <c r="F165" s="29" t="s">
        <v>15</v>
      </c>
      <c r="G165" s="29" t="s">
        <v>75</v>
      </c>
    </row>
    <row r="166" spans="1:7" s="30" customFormat="1" ht="100.8" x14ac:dyDescent="0.3">
      <c r="A166" s="32" t="s">
        <v>182</v>
      </c>
      <c r="B166" s="33" t="s">
        <v>20</v>
      </c>
      <c r="C166" s="29" t="s">
        <v>20</v>
      </c>
      <c r="D166" s="29">
        <f t="shared" si="2"/>
        <v>1</v>
      </c>
      <c r="E166" s="29" t="s">
        <v>14</v>
      </c>
      <c r="F166" s="29" t="s">
        <v>15</v>
      </c>
      <c r="G166" s="29"/>
    </row>
    <row r="167" spans="1:7" s="30" customFormat="1" ht="86.4" x14ac:dyDescent="0.3">
      <c r="A167" s="32" t="s">
        <v>183</v>
      </c>
      <c r="B167" s="33" t="s">
        <v>20</v>
      </c>
      <c r="C167" s="29" t="s">
        <v>20</v>
      </c>
      <c r="D167" s="29">
        <f t="shared" si="2"/>
        <v>1</v>
      </c>
      <c r="E167" s="29" t="s">
        <v>14</v>
      </c>
      <c r="F167" s="29" t="s">
        <v>24</v>
      </c>
      <c r="G167" s="29"/>
    </row>
    <row r="168" spans="1:7" s="30" customFormat="1" ht="86.4" x14ac:dyDescent="0.3">
      <c r="A168" s="32" t="s">
        <v>184</v>
      </c>
      <c r="B168" s="33" t="s">
        <v>20</v>
      </c>
      <c r="C168" s="29" t="s">
        <v>20</v>
      </c>
      <c r="D168" s="29">
        <f t="shared" si="2"/>
        <v>1</v>
      </c>
      <c r="E168" s="29" t="s">
        <v>14</v>
      </c>
      <c r="F168" s="29" t="s">
        <v>24</v>
      </c>
      <c r="G168" s="29"/>
    </row>
    <row r="169" spans="1:7" s="30" customFormat="1" ht="409.6" x14ac:dyDescent="0.3">
      <c r="A169" s="31" t="s">
        <v>185</v>
      </c>
      <c r="B169" s="29" t="s">
        <v>31</v>
      </c>
      <c r="C169" s="29" t="s">
        <v>13</v>
      </c>
      <c r="D169" s="29">
        <f t="shared" si="2"/>
        <v>0</v>
      </c>
      <c r="E169" s="29" t="s">
        <v>17</v>
      </c>
      <c r="F169" s="29" t="s">
        <v>15</v>
      </c>
      <c r="G169" s="29" t="s">
        <v>75</v>
      </c>
    </row>
    <row r="170" spans="1:7" s="30" customFormat="1" ht="86.4" x14ac:dyDescent="0.3">
      <c r="A170" s="32" t="s">
        <v>186</v>
      </c>
      <c r="B170" s="33" t="s">
        <v>13</v>
      </c>
      <c r="C170" s="29" t="s">
        <v>13</v>
      </c>
      <c r="D170" s="29">
        <f t="shared" si="2"/>
        <v>1</v>
      </c>
      <c r="E170" s="29" t="s">
        <v>14</v>
      </c>
      <c r="F170" s="29" t="s">
        <v>22</v>
      </c>
      <c r="G170" s="29"/>
    </row>
    <row r="171" spans="1:7" s="30" customFormat="1" ht="57.6" x14ac:dyDescent="0.3">
      <c r="A171" s="28" t="s">
        <v>187</v>
      </c>
      <c r="B171" s="29" t="s">
        <v>13</v>
      </c>
      <c r="C171" s="29" t="s">
        <v>13</v>
      </c>
      <c r="D171" s="29">
        <f t="shared" si="2"/>
        <v>1</v>
      </c>
      <c r="E171" s="29" t="s">
        <v>17</v>
      </c>
      <c r="F171" s="29" t="s">
        <v>24</v>
      </c>
      <c r="G171" s="29" t="s">
        <v>27</v>
      </c>
    </row>
    <row r="172" spans="1:7" s="30" customFormat="1" ht="72" x14ac:dyDescent="0.3">
      <c r="A172" s="32" t="s">
        <v>188</v>
      </c>
      <c r="B172" s="33" t="s">
        <v>20</v>
      </c>
      <c r="C172" s="29" t="s">
        <v>20</v>
      </c>
      <c r="D172" s="29">
        <f t="shared" si="2"/>
        <v>1</v>
      </c>
      <c r="E172" s="29" t="s">
        <v>14</v>
      </c>
      <c r="F172" s="29" t="s">
        <v>15</v>
      </c>
      <c r="G172" s="29"/>
    </row>
    <row r="173" spans="1:7" s="30" customFormat="1" ht="172.8" x14ac:dyDescent="0.3">
      <c r="A173" s="28" t="s">
        <v>189</v>
      </c>
      <c r="B173" s="29" t="s">
        <v>13</v>
      </c>
      <c r="C173" s="29" t="s">
        <v>13</v>
      </c>
      <c r="D173" s="29">
        <f t="shared" si="2"/>
        <v>1</v>
      </c>
      <c r="E173" s="29" t="s">
        <v>17</v>
      </c>
      <c r="F173" s="29" t="s">
        <v>24</v>
      </c>
      <c r="G173" s="29" t="s">
        <v>27</v>
      </c>
    </row>
    <row r="174" spans="1:7" s="30" customFormat="1" ht="316.8" x14ac:dyDescent="0.3">
      <c r="A174" s="28" t="s">
        <v>190</v>
      </c>
      <c r="B174" s="29" t="s">
        <v>21</v>
      </c>
      <c r="C174" s="29" t="s">
        <v>21</v>
      </c>
      <c r="D174" s="29">
        <f t="shared" si="2"/>
        <v>1</v>
      </c>
      <c r="E174" s="29" t="s">
        <v>14</v>
      </c>
      <c r="F174" s="29" t="s">
        <v>22</v>
      </c>
      <c r="G174" s="29"/>
    </row>
    <row r="175" spans="1:7" s="30" customFormat="1" ht="100.8" x14ac:dyDescent="0.3">
      <c r="A175" s="28" t="s">
        <v>191</v>
      </c>
      <c r="B175" s="29" t="s">
        <v>21</v>
      </c>
      <c r="C175" s="29" t="s">
        <v>21</v>
      </c>
      <c r="D175" s="29">
        <f t="shared" si="2"/>
        <v>1</v>
      </c>
      <c r="E175" s="29" t="s">
        <v>14</v>
      </c>
      <c r="F175" s="29" t="s">
        <v>22</v>
      </c>
      <c r="G175" s="29"/>
    </row>
    <row r="176" spans="1:7" s="30" customFormat="1" ht="115.2" x14ac:dyDescent="0.3">
      <c r="A176" s="28" t="s">
        <v>192</v>
      </c>
      <c r="B176" s="29" t="s">
        <v>20</v>
      </c>
      <c r="C176" s="29" t="s">
        <v>13</v>
      </c>
      <c r="D176" s="29">
        <f t="shared" si="2"/>
        <v>0</v>
      </c>
      <c r="E176" s="29" t="s">
        <v>14</v>
      </c>
      <c r="F176" s="29" t="s">
        <v>22</v>
      </c>
      <c r="G176" s="29"/>
    </row>
    <row r="177" spans="1:7" s="30" customFormat="1" ht="158.4" x14ac:dyDescent="0.3">
      <c r="A177" s="28" t="s">
        <v>193</v>
      </c>
      <c r="B177" s="29" t="s">
        <v>13</v>
      </c>
      <c r="C177" s="29" t="s">
        <v>20</v>
      </c>
      <c r="D177" s="29">
        <f t="shared" si="2"/>
        <v>0</v>
      </c>
      <c r="E177" s="29" t="s">
        <v>17</v>
      </c>
      <c r="F177" s="29" t="s">
        <v>15</v>
      </c>
      <c r="G177" s="29" t="s">
        <v>18</v>
      </c>
    </row>
    <row r="178" spans="1:7" s="30" customFormat="1" ht="100.8" x14ac:dyDescent="0.3">
      <c r="A178" s="32" t="s">
        <v>194</v>
      </c>
      <c r="B178" s="33" t="s">
        <v>13</v>
      </c>
      <c r="C178" s="29" t="s">
        <v>13</v>
      </c>
      <c r="D178" s="29">
        <f t="shared" si="2"/>
        <v>1</v>
      </c>
      <c r="E178" s="29" t="s">
        <v>14</v>
      </c>
      <c r="F178" s="29" t="s">
        <v>22</v>
      </c>
      <c r="G178" s="29"/>
    </row>
    <row r="179" spans="1:7" s="30" customFormat="1" ht="86.4" x14ac:dyDescent="0.3">
      <c r="A179" s="32" t="s">
        <v>195</v>
      </c>
      <c r="B179" s="33" t="s">
        <v>31</v>
      </c>
      <c r="C179" s="29" t="s">
        <v>31</v>
      </c>
      <c r="D179" s="29">
        <f t="shared" si="2"/>
        <v>1</v>
      </c>
      <c r="E179" s="29" t="s">
        <v>14</v>
      </c>
      <c r="F179" s="29" t="s">
        <v>15</v>
      </c>
      <c r="G179" s="29"/>
    </row>
    <row r="180" spans="1:7" s="30" customFormat="1" ht="158.4" x14ac:dyDescent="0.3">
      <c r="A180" s="28" t="s">
        <v>196</v>
      </c>
      <c r="B180" s="29" t="s">
        <v>20</v>
      </c>
      <c r="C180" s="29" t="s">
        <v>21</v>
      </c>
      <c r="D180" s="29">
        <f t="shared" si="2"/>
        <v>0</v>
      </c>
      <c r="E180" s="29" t="s">
        <v>17</v>
      </c>
      <c r="F180" s="29" t="s">
        <v>15</v>
      </c>
      <c r="G180" s="29" t="s">
        <v>18</v>
      </c>
    </row>
    <row r="181" spans="1:7" s="30" customFormat="1" ht="57.6" x14ac:dyDescent="0.3">
      <c r="A181" s="28" t="s">
        <v>197</v>
      </c>
      <c r="B181" s="29" t="s">
        <v>20</v>
      </c>
      <c r="C181" s="29" t="s">
        <v>20</v>
      </c>
      <c r="D181" s="29">
        <f t="shared" si="2"/>
        <v>1</v>
      </c>
      <c r="E181" s="29" t="s">
        <v>17</v>
      </c>
      <c r="F181" s="29" t="s">
        <v>24</v>
      </c>
      <c r="G181" s="29" t="s">
        <v>27</v>
      </c>
    </row>
    <row r="182" spans="1:7" s="30" customFormat="1" ht="216" x14ac:dyDescent="0.3">
      <c r="A182" s="28" t="s">
        <v>198</v>
      </c>
      <c r="B182" s="29" t="s">
        <v>20</v>
      </c>
      <c r="C182" s="29" t="s">
        <v>20</v>
      </c>
      <c r="D182" s="29">
        <f t="shared" si="2"/>
        <v>1</v>
      </c>
      <c r="E182" s="29" t="s">
        <v>17</v>
      </c>
      <c r="F182" s="29" t="s">
        <v>24</v>
      </c>
      <c r="G182" s="29" t="s">
        <v>18</v>
      </c>
    </row>
    <row r="183" spans="1:7" s="30" customFormat="1" ht="100.8" x14ac:dyDescent="0.3">
      <c r="A183" s="32" t="s">
        <v>199</v>
      </c>
      <c r="B183" s="33" t="s">
        <v>31</v>
      </c>
      <c r="C183" s="29" t="s">
        <v>31</v>
      </c>
      <c r="D183" s="29">
        <f t="shared" si="2"/>
        <v>1</v>
      </c>
      <c r="E183" s="29" t="s">
        <v>14</v>
      </c>
      <c r="F183" s="29" t="s">
        <v>24</v>
      </c>
      <c r="G183" s="29"/>
    </row>
    <row r="184" spans="1:7" s="30" customFormat="1" ht="158.4" x14ac:dyDescent="0.3">
      <c r="A184" s="28" t="s">
        <v>200</v>
      </c>
      <c r="B184" s="29" t="s">
        <v>20</v>
      </c>
      <c r="C184" s="29" t="s">
        <v>20</v>
      </c>
      <c r="D184" s="29">
        <f t="shared" si="2"/>
        <v>1</v>
      </c>
      <c r="E184" s="29" t="s">
        <v>17</v>
      </c>
      <c r="F184" s="29" t="s">
        <v>24</v>
      </c>
      <c r="G184" s="29" t="s">
        <v>18</v>
      </c>
    </row>
    <row r="185" spans="1:7" s="30" customFormat="1" ht="57.6" x14ac:dyDescent="0.3">
      <c r="A185" s="32" t="s">
        <v>201</v>
      </c>
      <c r="B185" s="33" t="s">
        <v>13</v>
      </c>
      <c r="C185" s="29" t="s">
        <v>13</v>
      </c>
      <c r="D185" s="29">
        <f t="shared" si="2"/>
        <v>1</v>
      </c>
      <c r="E185" s="29" t="s">
        <v>14</v>
      </c>
      <c r="F185" s="29" t="s">
        <v>15</v>
      </c>
      <c r="G185" s="29"/>
    </row>
    <row r="186" spans="1:7" s="30" customFormat="1" ht="288" x14ac:dyDescent="0.3">
      <c r="A186" s="31" t="s">
        <v>202</v>
      </c>
      <c r="B186" s="29" t="s">
        <v>13</v>
      </c>
      <c r="C186" s="29" t="s">
        <v>20</v>
      </c>
      <c r="D186" s="29">
        <f t="shared" si="2"/>
        <v>0</v>
      </c>
      <c r="E186" s="29" t="s">
        <v>17</v>
      </c>
      <c r="F186" s="29" t="s">
        <v>22</v>
      </c>
      <c r="G186" s="29" t="s">
        <v>18</v>
      </c>
    </row>
    <row r="187" spans="1:7" s="30" customFormat="1" ht="187.2" x14ac:dyDescent="0.3">
      <c r="A187" s="28" t="s">
        <v>203</v>
      </c>
      <c r="B187" s="29" t="s">
        <v>31</v>
      </c>
      <c r="C187" s="29" t="s">
        <v>20</v>
      </c>
      <c r="D187" s="29">
        <f t="shared" si="2"/>
        <v>0</v>
      </c>
      <c r="E187" s="29" t="s">
        <v>17</v>
      </c>
      <c r="F187" s="29" t="s">
        <v>24</v>
      </c>
      <c r="G187" s="29" t="s">
        <v>27</v>
      </c>
    </row>
    <row r="188" spans="1:7" s="30" customFormat="1" ht="100.8" x14ac:dyDescent="0.3">
      <c r="A188" s="32" t="s">
        <v>204</v>
      </c>
      <c r="B188" s="33" t="s">
        <v>13</v>
      </c>
      <c r="C188" s="29" t="s">
        <v>13</v>
      </c>
      <c r="D188" s="29">
        <f t="shared" si="2"/>
        <v>1</v>
      </c>
      <c r="E188" s="29" t="s">
        <v>14</v>
      </c>
      <c r="F188" s="29" t="s">
        <v>24</v>
      </c>
      <c r="G188" s="29"/>
    </row>
    <row r="189" spans="1:7" s="30" customFormat="1" ht="86.4" x14ac:dyDescent="0.3">
      <c r="A189" s="32" t="s">
        <v>205</v>
      </c>
      <c r="B189" s="33" t="s">
        <v>13</v>
      </c>
      <c r="C189" s="29" t="s">
        <v>13</v>
      </c>
      <c r="D189" s="29">
        <f t="shared" si="2"/>
        <v>1</v>
      </c>
      <c r="E189" s="29" t="s">
        <v>14</v>
      </c>
      <c r="F189" s="29" t="s">
        <v>15</v>
      </c>
      <c r="G189" s="29"/>
    </row>
    <row r="190" spans="1:7" s="30" customFormat="1" ht="43.2" x14ac:dyDescent="0.3">
      <c r="A190" s="28" t="s">
        <v>206</v>
      </c>
      <c r="B190" s="29" t="s">
        <v>20</v>
      </c>
      <c r="C190" s="29" t="s">
        <v>20</v>
      </c>
      <c r="D190" s="29">
        <f t="shared" si="2"/>
        <v>1</v>
      </c>
      <c r="E190" s="29" t="s">
        <v>14</v>
      </c>
      <c r="F190" s="29" t="s">
        <v>15</v>
      </c>
      <c r="G190" s="29"/>
    </row>
    <row r="191" spans="1:7" s="30" customFormat="1" ht="86.4" x14ac:dyDescent="0.3">
      <c r="A191" s="28" t="s">
        <v>207</v>
      </c>
      <c r="B191" s="29" t="s">
        <v>31</v>
      </c>
      <c r="C191" s="29" t="s">
        <v>31</v>
      </c>
      <c r="D191" s="29">
        <f t="shared" si="2"/>
        <v>1</v>
      </c>
      <c r="E191" s="29" t="s">
        <v>14</v>
      </c>
      <c r="F191" s="29" t="s">
        <v>44</v>
      </c>
      <c r="G191" s="29"/>
    </row>
    <row r="192" spans="1:7" s="30" customFormat="1" ht="72" x14ac:dyDescent="0.3">
      <c r="A192" s="32" t="s">
        <v>208</v>
      </c>
      <c r="B192" s="33" t="s">
        <v>13</v>
      </c>
      <c r="C192" s="29" t="s">
        <v>31</v>
      </c>
      <c r="D192" s="29">
        <f t="shared" si="2"/>
        <v>0</v>
      </c>
      <c r="E192" s="29" t="s">
        <v>14</v>
      </c>
      <c r="F192" s="29" t="s">
        <v>24</v>
      </c>
      <c r="G192" s="29"/>
    </row>
    <row r="193" spans="1:7" s="30" customFormat="1" ht="409.6" x14ac:dyDescent="0.3">
      <c r="A193" s="31" t="s">
        <v>209</v>
      </c>
      <c r="B193" s="29" t="s">
        <v>20</v>
      </c>
      <c r="C193" s="29" t="s">
        <v>20</v>
      </c>
      <c r="D193" s="29">
        <f t="shared" si="2"/>
        <v>1</v>
      </c>
      <c r="E193" s="29" t="s">
        <v>17</v>
      </c>
      <c r="F193" s="29" t="s">
        <v>15</v>
      </c>
      <c r="G193" s="29" t="s">
        <v>75</v>
      </c>
    </row>
    <row r="194" spans="1:7" s="30" customFormat="1" ht="100.8" x14ac:dyDescent="0.3">
      <c r="A194" s="32" t="s">
        <v>210</v>
      </c>
      <c r="B194" s="33" t="s">
        <v>13</v>
      </c>
      <c r="C194" s="29" t="s">
        <v>13</v>
      </c>
      <c r="D194" s="29">
        <f t="shared" si="2"/>
        <v>1</v>
      </c>
      <c r="E194" s="29" t="s">
        <v>14</v>
      </c>
      <c r="F194" s="29" t="s">
        <v>24</v>
      </c>
      <c r="G194" s="29"/>
    </row>
    <row r="195" spans="1:7" s="30" customFormat="1" ht="187.2" x14ac:dyDescent="0.3">
      <c r="A195" s="28" t="s">
        <v>211</v>
      </c>
      <c r="B195" s="29" t="s">
        <v>31</v>
      </c>
      <c r="C195" s="29" t="s">
        <v>31</v>
      </c>
      <c r="D195" s="29">
        <f t="shared" ref="D195:D258" si="3">IF(B195=C195,1,0)</f>
        <v>1</v>
      </c>
      <c r="E195" s="29" t="s">
        <v>14</v>
      </c>
      <c r="F195" s="29" t="s">
        <v>22</v>
      </c>
      <c r="G195" s="29"/>
    </row>
    <row r="196" spans="1:7" s="30" customFormat="1" ht="244.8" x14ac:dyDescent="0.3">
      <c r="A196" s="28" t="s">
        <v>212</v>
      </c>
      <c r="B196" s="29" t="s">
        <v>20</v>
      </c>
      <c r="C196" s="29" t="s">
        <v>21</v>
      </c>
      <c r="D196" s="29">
        <f t="shared" si="3"/>
        <v>0</v>
      </c>
      <c r="E196" s="29" t="s">
        <v>17</v>
      </c>
      <c r="F196" s="29" t="s">
        <v>15</v>
      </c>
      <c r="G196" s="29" t="s">
        <v>18</v>
      </c>
    </row>
    <row r="197" spans="1:7" s="30" customFormat="1" ht="86.4" x14ac:dyDescent="0.3">
      <c r="A197" s="28" t="s">
        <v>213</v>
      </c>
      <c r="B197" s="29" t="s">
        <v>21</v>
      </c>
      <c r="C197" s="29" t="s">
        <v>21</v>
      </c>
      <c r="D197" s="29">
        <f t="shared" si="3"/>
        <v>1</v>
      </c>
      <c r="E197" s="29" t="s">
        <v>14</v>
      </c>
      <c r="F197" s="29" t="s">
        <v>22</v>
      </c>
      <c r="G197" s="29"/>
    </row>
    <row r="198" spans="1:7" s="30" customFormat="1" ht="86.4" x14ac:dyDescent="0.3">
      <c r="A198" s="32" t="s">
        <v>214</v>
      </c>
      <c r="B198" s="33" t="s">
        <v>13</v>
      </c>
      <c r="C198" s="29" t="s">
        <v>13</v>
      </c>
      <c r="D198" s="29">
        <f t="shared" si="3"/>
        <v>1</v>
      </c>
      <c r="E198" s="29" t="s">
        <v>14</v>
      </c>
      <c r="F198" s="29" t="s">
        <v>22</v>
      </c>
      <c r="G198" s="29"/>
    </row>
    <row r="199" spans="1:7" s="30" customFormat="1" ht="409.6" x14ac:dyDescent="0.3">
      <c r="A199" s="31" t="s">
        <v>215</v>
      </c>
      <c r="B199" s="29" t="s">
        <v>20</v>
      </c>
      <c r="C199" s="29" t="s">
        <v>13</v>
      </c>
      <c r="D199" s="29">
        <f t="shared" si="3"/>
        <v>0</v>
      </c>
      <c r="E199" s="29" t="s">
        <v>17</v>
      </c>
      <c r="F199" s="29" t="s">
        <v>15</v>
      </c>
      <c r="G199" s="29" t="s">
        <v>75</v>
      </c>
    </row>
    <row r="200" spans="1:7" s="30" customFormat="1" ht="302.39999999999998" x14ac:dyDescent="0.3">
      <c r="A200" s="31" t="s">
        <v>216</v>
      </c>
      <c r="B200" s="29" t="s">
        <v>31</v>
      </c>
      <c r="C200" s="29" t="s">
        <v>31</v>
      </c>
      <c r="D200" s="29">
        <f t="shared" si="3"/>
        <v>1</v>
      </c>
      <c r="E200" s="29" t="s">
        <v>17</v>
      </c>
      <c r="F200" s="29" t="s">
        <v>15</v>
      </c>
      <c r="G200" s="29" t="s">
        <v>75</v>
      </c>
    </row>
    <row r="201" spans="1:7" s="30" customFormat="1" ht="115.2" x14ac:dyDescent="0.3">
      <c r="A201" s="28" t="s">
        <v>217</v>
      </c>
      <c r="B201" s="29" t="s">
        <v>31</v>
      </c>
      <c r="C201" s="29" t="s">
        <v>21</v>
      </c>
      <c r="D201" s="29">
        <f t="shared" si="3"/>
        <v>0</v>
      </c>
      <c r="E201" s="29" t="s">
        <v>17</v>
      </c>
      <c r="F201" s="29" t="s">
        <v>15</v>
      </c>
      <c r="G201" s="29" t="s">
        <v>27</v>
      </c>
    </row>
    <row r="202" spans="1:7" s="30" customFormat="1" ht="201.6" x14ac:dyDescent="0.3">
      <c r="A202" s="28" t="s">
        <v>218</v>
      </c>
      <c r="B202" s="29" t="s">
        <v>31</v>
      </c>
      <c r="C202" s="29" t="s">
        <v>31</v>
      </c>
      <c r="D202" s="29">
        <f t="shared" si="3"/>
        <v>1</v>
      </c>
      <c r="E202" s="29" t="s">
        <v>14</v>
      </c>
      <c r="F202" s="29" t="s">
        <v>22</v>
      </c>
      <c r="G202" s="29"/>
    </row>
    <row r="203" spans="1:7" s="30" customFormat="1" ht="144" x14ac:dyDescent="0.3">
      <c r="A203" s="28" t="s">
        <v>219</v>
      </c>
      <c r="B203" s="29" t="s">
        <v>21</v>
      </c>
      <c r="C203" s="29" t="s">
        <v>21</v>
      </c>
      <c r="D203" s="29">
        <f t="shared" si="3"/>
        <v>1</v>
      </c>
      <c r="E203" s="29" t="s">
        <v>14</v>
      </c>
      <c r="F203" s="29" t="s">
        <v>22</v>
      </c>
      <c r="G203" s="29"/>
    </row>
    <row r="204" spans="1:7" s="30" customFormat="1" ht="86.4" x14ac:dyDescent="0.3">
      <c r="A204" s="32" t="s">
        <v>220</v>
      </c>
      <c r="B204" s="33" t="s">
        <v>13</v>
      </c>
      <c r="C204" s="29" t="s">
        <v>13</v>
      </c>
      <c r="D204" s="29">
        <f t="shared" si="3"/>
        <v>1</v>
      </c>
      <c r="E204" s="29" t="s">
        <v>14</v>
      </c>
      <c r="F204" s="29" t="s">
        <v>24</v>
      </c>
      <c r="G204" s="29"/>
    </row>
    <row r="205" spans="1:7" s="30" customFormat="1" ht="302.39999999999998" x14ac:dyDescent="0.3">
      <c r="A205" s="28" t="s">
        <v>221</v>
      </c>
      <c r="B205" s="29" t="s">
        <v>21</v>
      </c>
      <c r="C205" s="29" t="s">
        <v>21</v>
      </c>
      <c r="D205" s="29">
        <f t="shared" si="3"/>
        <v>1</v>
      </c>
      <c r="E205" s="29" t="s">
        <v>17</v>
      </c>
      <c r="F205" s="29" t="s">
        <v>24</v>
      </c>
      <c r="G205" s="29" t="s">
        <v>18</v>
      </c>
    </row>
    <row r="206" spans="1:7" s="30" customFormat="1" ht="172.8" x14ac:dyDescent="0.3">
      <c r="A206" s="28" t="s">
        <v>222</v>
      </c>
      <c r="B206" s="29" t="s">
        <v>13</v>
      </c>
      <c r="C206" s="29" t="s">
        <v>31</v>
      </c>
      <c r="D206" s="29">
        <f t="shared" si="3"/>
        <v>0</v>
      </c>
      <c r="E206" s="29" t="s">
        <v>17</v>
      </c>
      <c r="F206" s="29" t="s">
        <v>24</v>
      </c>
      <c r="G206" s="29" t="s">
        <v>27</v>
      </c>
    </row>
    <row r="207" spans="1:7" s="30" customFormat="1" ht="172.8" x14ac:dyDescent="0.3">
      <c r="A207" s="28" t="s">
        <v>223</v>
      </c>
      <c r="B207" s="29" t="s">
        <v>21</v>
      </c>
      <c r="C207" s="29" t="s">
        <v>21</v>
      </c>
      <c r="D207" s="29">
        <f t="shared" si="3"/>
        <v>1</v>
      </c>
      <c r="E207" s="29" t="s">
        <v>14</v>
      </c>
      <c r="F207" s="29" t="s">
        <v>22</v>
      </c>
      <c r="G207" s="29"/>
    </row>
    <row r="208" spans="1:7" s="30" customFormat="1" ht="100.8" x14ac:dyDescent="0.3">
      <c r="A208" s="32" t="s">
        <v>224</v>
      </c>
      <c r="B208" s="33" t="s">
        <v>13</v>
      </c>
      <c r="C208" s="29" t="s">
        <v>13</v>
      </c>
      <c r="D208" s="29">
        <f t="shared" si="3"/>
        <v>1</v>
      </c>
      <c r="E208" s="29" t="s">
        <v>14</v>
      </c>
      <c r="F208" s="29" t="s">
        <v>24</v>
      </c>
      <c r="G208" s="29"/>
    </row>
    <row r="209" spans="1:7" s="30" customFormat="1" ht="172.8" x14ac:dyDescent="0.3">
      <c r="A209" s="28" t="s">
        <v>225</v>
      </c>
      <c r="B209" s="29" t="s">
        <v>21</v>
      </c>
      <c r="C209" s="29" t="s">
        <v>20</v>
      </c>
      <c r="D209" s="29">
        <f t="shared" si="3"/>
        <v>0</v>
      </c>
      <c r="E209" s="29" t="s">
        <v>17</v>
      </c>
      <c r="F209" s="29" t="s">
        <v>24</v>
      </c>
      <c r="G209" s="29" t="s">
        <v>18</v>
      </c>
    </row>
    <row r="210" spans="1:7" s="30" customFormat="1" ht="57.6" x14ac:dyDescent="0.3">
      <c r="A210" s="32" t="s">
        <v>226</v>
      </c>
      <c r="B210" s="33" t="s">
        <v>13</v>
      </c>
      <c r="C210" s="29" t="s">
        <v>13</v>
      </c>
      <c r="D210" s="29">
        <f t="shared" si="3"/>
        <v>1</v>
      </c>
      <c r="E210" s="29" t="s">
        <v>14</v>
      </c>
      <c r="F210" s="29" t="s">
        <v>15</v>
      </c>
      <c r="G210" s="29"/>
    </row>
    <row r="211" spans="1:7" s="30" customFormat="1" ht="259.2" x14ac:dyDescent="0.3">
      <c r="A211" s="28" t="s">
        <v>227</v>
      </c>
      <c r="B211" s="29" t="s">
        <v>20</v>
      </c>
      <c r="C211" s="29" t="s">
        <v>20</v>
      </c>
      <c r="D211" s="29">
        <f t="shared" si="3"/>
        <v>1</v>
      </c>
      <c r="E211" s="29" t="s">
        <v>17</v>
      </c>
      <c r="F211" s="29" t="s">
        <v>24</v>
      </c>
      <c r="G211" s="29" t="s">
        <v>18</v>
      </c>
    </row>
    <row r="212" spans="1:7" s="30" customFormat="1" ht="86.4" x14ac:dyDescent="0.3">
      <c r="A212" s="28" t="s">
        <v>228</v>
      </c>
      <c r="B212" s="29" t="s">
        <v>20</v>
      </c>
      <c r="C212" s="29" t="s">
        <v>20</v>
      </c>
      <c r="D212" s="29">
        <f t="shared" si="3"/>
        <v>1</v>
      </c>
      <c r="E212" s="29" t="s">
        <v>14</v>
      </c>
      <c r="F212" s="29" t="s">
        <v>44</v>
      </c>
      <c r="G212" s="29"/>
    </row>
    <row r="213" spans="1:7" s="30" customFormat="1" ht="86.4" x14ac:dyDescent="0.3">
      <c r="A213" s="32" t="s">
        <v>229</v>
      </c>
      <c r="B213" s="33" t="s">
        <v>20</v>
      </c>
      <c r="C213" s="29" t="s">
        <v>20</v>
      </c>
      <c r="D213" s="29">
        <f t="shared" si="3"/>
        <v>1</v>
      </c>
      <c r="E213" s="29" t="s">
        <v>14</v>
      </c>
      <c r="F213" s="29" t="s">
        <v>24</v>
      </c>
      <c r="G213" s="29"/>
    </row>
    <row r="214" spans="1:7" s="30" customFormat="1" ht="144" x14ac:dyDescent="0.3">
      <c r="A214" s="28" t="s">
        <v>230</v>
      </c>
      <c r="B214" s="29" t="s">
        <v>13</v>
      </c>
      <c r="C214" s="29" t="s">
        <v>13</v>
      </c>
      <c r="D214" s="29">
        <f t="shared" si="3"/>
        <v>1</v>
      </c>
      <c r="E214" s="29" t="s">
        <v>14</v>
      </c>
      <c r="F214" s="29" t="s">
        <v>22</v>
      </c>
      <c r="G214" s="29"/>
    </row>
    <row r="215" spans="1:7" s="30" customFormat="1" ht="86.4" x14ac:dyDescent="0.3">
      <c r="A215" s="28" t="s">
        <v>231</v>
      </c>
      <c r="B215" s="29" t="s">
        <v>13</v>
      </c>
      <c r="C215" s="29" t="s">
        <v>31</v>
      </c>
      <c r="D215" s="29">
        <f t="shared" si="3"/>
        <v>0</v>
      </c>
      <c r="E215" s="29" t="s">
        <v>14</v>
      </c>
      <c r="F215" s="29" t="s">
        <v>22</v>
      </c>
      <c r="G215" s="29"/>
    </row>
    <row r="216" spans="1:7" s="30" customFormat="1" ht="86.4" x14ac:dyDescent="0.3">
      <c r="A216" s="32" t="s">
        <v>232</v>
      </c>
      <c r="B216" s="33" t="s">
        <v>20</v>
      </c>
      <c r="C216" s="29" t="s">
        <v>31</v>
      </c>
      <c r="D216" s="29">
        <f t="shared" si="3"/>
        <v>0</v>
      </c>
      <c r="E216" s="29" t="s">
        <v>14</v>
      </c>
      <c r="F216" s="29" t="s">
        <v>24</v>
      </c>
      <c r="G216" s="29"/>
    </row>
    <row r="217" spans="1:7" s="30" customFormat="1" ht="100.8" x14ac:dyDescent="0.3">
      <c r="A217" s="32" t="s">
        <v>233</v>
      </c>
      <c r="B217" s="33" t="s">
        <v>13</v>
      </c>
      <c r="C217" s="29" t="s">
        <v>13</v>
      </c>
      <c r="D217" s="29">
        <f t="shared" si="3"/>
        <v>1</v>
      </c>
      <c r="E217" s="29" t="s">
        <v>14</v>
      </c>
      <c r="F217" s="29" t="s">
        <v>24</v>
      </c>
      <c r="G217" s="29"/>
    </row>
    <row r="218" spans="1:7" s="30" customFormat="1" ht="100.8" x14ac:dyDescent="0.3">
      <c r="A218" s="32" t="s">
        <v>234</v>
      </c>
      <c r="B218" s="33" t="s">
        <v>20</v>
      </c>
      <c r="C218" s="29" t="s">
        <v>20</v>
      </c>
      <c r="D218" s="29">
        <f t="shared" si="3"/>
        <v>1</v>
      </c>
      <c r="E218" s="29" t="s">
        <v>14</v>
      </c>
      <c r="F218" s="29" t="s">
        <v>24</v>
      </c>
      <c r="G218" s="29"/>
    </row>
    <row r="219" spans="1:7" s="30" customFormat="1" ht="57.6" x14ac:dyDescent="0.3">
      <c r="A219" s="28" t="s">
        <v>187</v>
      </c>
      <c r="B219" s="29" t="s">
        <v>13</v>
      </c>
      <c r="C219" s="29" t="s">
        <v>13</v>
      </c>
      <c r="D219" s="29">
        <f t="shared" si="3"/>
        <v>1</v>
      </c>
      <c r="E219" s="29" t="s">
        <v>17</v>
      </c>
      <c r="F219" s="29" t="s">
        <v>24</v>
      </c>
      <c r="G219" s="29" t="s">
        <v>27</v>
      </c>
    </row>
    <row r="220" spans="1:7" s="30" customFormat="1" ht="86.4" x14ac:dyDescent="0.3">
      <c r="A220" s="32" t="s">
        <v>235</v>
      </c>
      <c r="B220" s="33" t="s">
        <v>20</v>
      </c>
      <c r="C220" s="29" t="s">
        <v>20</v>
      </c>
      <c r="D220" s="29">
        <f t="shared" si="3"/>
        <v>1</v>
      </c>
      <c r="E220" s="29" t="s">
        <v>14</v>
      </c>
      <c r="F220" s="29" t="s">
        <v>15</v>
      </c>
      <c r="G220" s="29"/>
    </row>
    <row r="221" spans="1:7" s="30" customFormat="1" ht="57.6" x14ac:dyDescent="0.3">
      <c r="A221" s="32" t="s">
        <v>236</v>
      </c>
      <c r="B221" s="33" t="s">
        <v>13</v>
      </c>
      <c r="C221" s="29" t="s">
        <v>13</v>
      </c>
      <c r="D221" s="29">
        <f t="shared" si="3"/>
        <v>1</v>
      </c>
      <c r="E221" s="29" t="s">
        <v>14</v>
      </c>
      <c r="F221" s="29" t="s">
        <v>15</v>
      </c>
      <c r="G221" s="29"/>
    </row>
    <row r="222" spans="1:7" s="30" customFormat="1" ht="86.4" x14ac:dyDescent="0.3">
      <c r="A222" s="32" t="s">
        <v>237</v>
      </c>
      <c r="B222" s="33" t="s">
        <v>20</v>
      </c>
      <c r="C222" s="29" t="s">
        <v>20</v>
      </c>
      <c r="D222" s="29">
        <f t="shared" si="3"/>
        <v>1</v>
      </c>
      <c r="E222" s="29" t="s">
        <v>14</v>
      </c>
      <c r="F222" s="29" t="s">
        <v>22</v>
      </c>
      <c r="G222" s="29"/>
    </row>
    <row r="223" spans="1:7" s="30" customFormat="1" ht="100.8" x14ac:dyDescent="0.3">
      <c r="A223" s="28" t="s">
        <v>238</v>
      </c>
      <c r="B223" s="29" t="s">
        <v>20</v>
      </c>
      <c r="C223" s="29" t="s">
        <v>20</v>
      </c>
      <c r="D223" s="29">
        <f t="shared" si="3"/>
        <v>1</v>
      </c>
      <c r="E223" s="29" t="s">
        <v>14</v>
      </c>
      <c r="F223" s="29" t="s">
        <v>22</v>
      </c>
      <c r="G223" s="29"/>
    </row>
    <row r="224" spans="1:7" s="30" customFormat="1" ht="86.4" x14ac:dyDescent="0.3">
      <c r="A224" s="28" t="s">
        <v>239</v>
      </c>
      <c r="B224" s="29" t="s">
        <v>21</v>
      </c>
      <c r="C224" s="29" t="s">
        <v>20</v>
      </c>
      <c r="D224" s="29">
        <f t="shared" si="3"/>
        <v>0</v>
      </c>
      <c r="E224" s="29" t="s">
        <v>14</v>
      </c>
      <c r="F224" s="29" t="s">
        <v>22</v>
      </c>
      <c r="G224" s="29"/>
    </row>
    <row r="225" spans="1:7" s="30" customFormat="1" ht="86.4" x14ac:dyDescent="0.3">
      <c r="A225" s="28" t="s">
        <v>240</v>
      </c>
      <c r="B225" s="29" t="s">
        <v>31</v>
      </c>
      <c r="C225" s="29" t="s">
        <v>31</v>
      </c>
      <c r="D225" s="29">
        <f t="shared" si="3"/>
        <v>1</v>
      </c>
      <c r="E225" s="29" t="s">
        <v>14</v>
      </c>
      <c r="F225" s="29" t="s">
        <v>22</v>
      </c>
      <c r="G225" s="29"/>
    </row>
    <row r="226" spans="1:7" s="30" customFormat="1" ht="115.2" x14ac:dyDescent="0.3">
      <c r="A226" s="28" t="s">
        <v>241</v>
      </c>
      <c r="B226" s="29" t="s">
        <v>21</v>
      </c>
      <c r="C226" s="29" t="s">
        <v>13</v>
      </c>
      <c r="D226" s="29">
        <f t="shared" si="3"/>
        <v>0</v>
      </c>
      <c r="E226" s="29" t="s">
        <v>14</v>
      </c>
      <c r="F226" s="29" t="s">
        <v>22</v>
      </c>
      <c r="G226" s="29"/>
    </row>
    <row r="227" spans="1:7" s="30" customFormat="1" ht="115.2" x14ac:dyDescent="0.3">
      <c r="A227" s="28" t="s">
        <v>242</v>
      </c>
      <c r="B227" s="29" t="s">
        <v>31</v>
      </c>
      <c r="C227" s="29" t="s">
        <v>31</v>
      </c>
      <c r="D227" s="29">
        <f t="shared" si="3"/>
        <v>1</v>
      </c>
      <c r="E227" s="29" t="s">
        <v>14</v>
      </c>
      <c r="F227" s="29" t="s">
        <v>22</v>
      </c>
      <c r="G227" s="29"/>
    </row>
    <row r="228" spans="1:7" s="30" customFormat="1" ht="115.2" x14ac:dyDescent="0.3">
      <c r="A228" s="32" t="s">
        <v>243</v>
      </c>
      <c r="B228" s="33" t="s">
        <v>20</v>
      </c>
      <c r="C228" s="29" t="s">
        <v>20</v>
      </c>
      <c r="D228" s="29">
        <f t="shared" si="3"/>
        <v>1</v>
      </c>
      <c r="E228" s="29" t="s">
        <v>14</v>
      </c>
      <c r="F228" s="29" t="s">
        <v>22</v>
      </c>
      <c r="G228" s="29"/>
    </row>
    <row r="229" spans="1:7" s="30" customFormat="1" ht="86.4" x14ac:dyDescent="0.3">
      <c r="A229" s="32" t="s">
        <v>244</v>
      </c>
      <c r="B229" s="33" t="s">
        <v>20</v>
      </c>
      <c r="C229" s="29" t="s">
        <v>20</v>
      </c>
      <c r="D229" s="29">
        <f t="shared" si="3"/>
        <v>1</v>
      </c>
      <c r="E229" s="29" t="s">
        <v>14</v>
      </c>
      <c r="F229" s="29" t="s">
        <v>24</v>
      </c>
      <c r="G229" s="29"/>
    </row>
    <row r="230" spans="1:7" s="30" customFormat="1" ht="100.8" x14ac:dyDescent="0.3">
      <c r="A230" s="32" t="s">
        <v>245</v>
      </c>
      <c r="B230" s="33" t="s">
        <v>21</v>
      </c>
      <c r="C230" s="29" t="s">
        <v>20</v>
      </c>
      <c r="D230" s="29">
        <f t="shared" si="3"/>
        <v>0</v>
      </c>
      <c r="E230" s="29" t="s">
        <v>14</v>
      </c>
      <c r="F230" s="29" t="s">
        <v>24</v>
      </c>
      <c r="G230" s="29"/>
    </row>
    <row r="231" spans="1:7" s="30" customFormat="1" ht="100.8" x14ac:dyDescent="0.3">
      <c r="A231" s="32" t="s">
        <v>246</v>
      </c>
      <c r="B231" s="33" t="s">
        <v>20</v>
      </c>
      <c r="C231" s="29" t="s">
        <v>20</v>
      </c>
      <c r="D231" s="29">
        <f t="shared" si="3"/>
        <v>1</v>
      </c>
      <c r="E231" s="29" t="s">
        <v>17</v>
      </c>
      <c r="F231" s="29" t="s">
        <v>24</v>
      </c>
      <c r="G231" s="29" t="s">
        <v>27</v>
      </c>
    </row>
    <row r="232" spans="1:7" s="30" customFormat="1" ht="72" x14ac:dyDescent="0.3">
      <c r="A232" s="32" t="s">
        <v>247</v>
      </c>
      <c r="B232" s="33" t="s">
        <v>13</v>
      </c>
      <c r="C232" s="29" t="s">
        <v>13</v>
      </c>
      <c r="D232" s="29">
        <f t="shared" si="3"/>
        <v>1</v>
      </c>
      <c r="E232" s="29" t="s">
        <v>14</v>
      </c>
      <c r="F232" s="29" t="s">
        <v>15</v>
      </c>
      <c r="G232" s="29"/>
    </row>
    <row r="233" spans="1:7" s="30" customFormat="1" ht="57.6" x14ac:dyDescent="0.3">
      <c r="A233" s="28" t="s">
        <v>248</v>
      </c>
      <c r="B233" s="29" t="s">
        <v>20</v>
      </c>
      <c r="C233" s="29" t="s">
        <v>13</v>
      </c>
      <c r="D233" s="29">
        <f t="shared" si="3"/>
        <v>0</v>
      </c>
      <c r="E233" s="29" t="s">
        <v>17</v>
      </c>
      <c r="F233" s="29" t="s">
        <v>24</v>
      </c>
      <c r="G233" s="29" t="s">
        <v>27</v>
      </c>
    </row>
    <row r="234" spans="1:7" s="30" customFormat="1" ht="86.4" x14ac:dyDescent="0.3">
      <c r="A234" s="32" t="s">
        <v>249</v>
      </c>
      <c r="B234" s="33" t="s">
        <v>20</v>
      </c>
      <c r="C234" s="29" t="s">
        <v>20</v>
      </c>
      <c r="D234" s="29">
        <f t="shared" si="3"/>
        <v>1</v>
      </c>
      <c r="E234" s="29" t="s">
        <v>14</v>
      </c>
      <c r="F234" s="29" t="s">
        <v>22</v>
      </c>
      <c r="G234" s="29"/>
    </row>
    <row r="235" spans="1:7" s="30" customFormat="1" ht="409.6" x14ac:dyDescent="0.3">
      <c r="A235" s="31" t="s">
        <v>250</v>
      </c>
      <c r="B235" s="29" t="s">
        <v>20</v>
      </c>
      <c r="C235" s="29" t="s">
        <v>20</v>
      </c>
      <c r="D235" s="29">
        <f t="shared" si="3"/>
        <v>1</v>
      </c>
      <c r="E235" s="29" t="s">
        <v>17</v>
      </c>
      <c r="F235" s="29" t="s">
        <v>15</v>
      </c>
      <c r="G235" s="29" t="s">
        <v>75</v>
      </c>
    </row>
    <row r="236" spans="1:7" s="30" customFormat="1" ht="86.4" x14ac:dyDescent="0.3">
      <c r="A236" s="32" t="s">
        <v>251</v>
      </c>
      <c r="B236" s="33" t="s">
        <v>31</v>
      </c>
      <c r="C236" s="29" t="s">
        <v>31</v>
      </c>
      <c r="D236" s="29">
        <f t="shared" si="3"/>
        <v>1</v>
      </c>
      <c r="E236" s="29" t="s">
        <v>14</v>
      </c>
      <c r="F236" s="29" t="s">
        <v>15</v>
      </c>
      <c r="G236" s="29"/>
    </row>
    <row r="237" spans="1:7" s="30" customFormat="1" ht="129.6" x14ac:dyDescent="0.3">
      <c r="A237" s="28" t="s">
        <v>252</v>
      </c>
      <c r="B237" s="29" t="s">
        <v>31</v>
      </c>
      <c r="C237" s="29" t="s">
        <v>31</v>
      </c>
      <c r="D237" s="29">
        <f t="shared" si="3"/>
        <v>1</v>
      </c>
      <c r="E237" s="29" t="s">
        <v>14</v>
      </c>
      <c r="F237" s="29" t="s">
        <v>22</v>
      </c>
      <c r="G237" s="29"/>
    </row>
    <row r="238" spans="1:7" s="30" customFormat="1" ht="144" x14ac:dyDescent="0.3">
      <c r="A238" s="28" t="s">
        <v>253</v>
      </c>
      <c r="B238" s="29" t="s">
        <v>21</v>
      </c>
      <c r="C238" s="29" t="s">
        <v>13</v>
      </c>
      <c r="D238" s="29">
        <f t="shared" si="3"/>
        <v>0</v>
      </c>
      <c r="E238" s="29" t="s">
        <v>17</v>
      </c>
      <c r="F238" s="29" t="s">
        <v>24</v>
      </c>
      <c r="G238" s="29" t="s">
        <v>27</v>
      </c>
    </row>
    <row r="239" spans="1:7" s="30" customFormat="1" ht="100.8" x14ac:dyDescent="0.3">
      <c r="A239" s="32" t="s">
        <v>254</v>
      </c>
      <c r="B239" s="33" t="s">
        <v>31</v>
      </c>
      <c r="C239" s="29" t="s">
        <v>31</v>
      </c>
      <c r="D239" s="29">
        <f t="shared" si="3"/>
        <v>1</v>
      </c>
      <c r="E239" s="29" t="s">
        <v>14</v>
      </c>
      <c r="F239" s="29" t="s">
        <v>24</v>
      </c>
      <c r="G239" s="29"/>
    </row>
    <row r="240" spans="1:7" s="30" customFormat="1" ht="345.6" x14ac:dyDescent="0.3">
      <c r="A240" s="28" t="s">
        <v>255</v>
      </c>
      <c r="B240" s="29" t="s">
        <v>20</v>
      </c>
      <c r="C240" s="29" t="s">
        <v>31</v>
      </c>
      <c r="D240" s="29">
        <f t="shared" si="3"/>
        <v>0</v>
      </c>
      <c r="E240" s="29" t="s">
        <v>17</v>
      </c>
      <c r="F240" s="29" t="s">
        <v>15</v>
      </c>
      <c r="G240" s="29" t="s">
        <v>18</v>
      </c>
    </row>
    <row r="241" spans="1:7" s="30" customFormat="1" ht="86.4" x14ac:dyDescent="0.3">
      <c r="A241" s="28" t="s">
        <v>256</v>
      </c>
      <c r="B241" s="29" t="s">
        <v>20</v>
      </c>
      <c r="C241" s="29" t="s">
        <v>20</v>
      </c>
      <c r="D241" s="29">
        <f t="shared" si="3"/>
        <v>1</v>
      </c>
      <c r="E241" s="29" t="s">
        <v>14</v>
      </c>
      <c r="F241" s="29" t="s">
        <v>44</v>
      </c>
      <c r="G241" s="29"/>
    </row>
    <row r="242" spans="1:7" s="30" customFormat="1" ht="57.6" x14ac:dyDescent="0.3">
      <c r="A242" s="31" t="s">
        <v>257</v>
      </c>
      <c r="B242" s="29" t="s">
        <v>20</v>
      </c>
      <c r="C242" s="29" t="s">
        <v>20</v>
      </c>
      <c r="D242" s="29">
        <f t="shared" si="3"/>
        <v>1</v>
      </c>
      <c r="E242" s="29" t="s">
        <v>17</v>
      </c>
      <c r="F242" s="29" t="s">
        <v>15</v>
      </c>
      <c r="G242" s="29" t="s">
        <v>27</v>
      </c>
    </row>
    <row r="243" spans="1:7" s="30" customFormat="1" ht="158.4" x14ac:dyDescent="0.3">
      <c r="A243" s="28" t="s">
        <v>258</v>
      </c>
      <c r="B243" s="29" t="s">
        <v>31</v>
      </c>
      <c r="C243" s="29" t="s">
        <v>31</v>
      </c>
      <c r="D243" s="29">
        <f t="shared" si="3"/>
        <v>1</v>
      </c>
      <c r="E243" s="29" t="s">
        <v>14</v>
      </c>
      <c r="F243" s="29" t="s">
        <v>22</v>
      </c>
      <c r="G243" s="29"/>
    </row>
    <row r="244" spans="1:7" s="30" customFormat="1" ht="187.2" x14ac:dyDescent="0.3">
      <c r="A244" s="28" t="s">
        <v>259</v>
      </c>
      <c r="B244" s="29" t="s">
        <v>21</v>
      </c>
      <c r="C244" s="29" t="s">
        <v>21</v>
      </c>
      <c r="D244" s="29">
        <f t="shared" si="3"/>
        <v>1</v>
      </c>
      <c r="E244" s="29" t="s">
        <v>14</v>
      </c>
      <c r="F244" s="29" t="s">
        <v>22</v>
      </c>
      <c r="G244" s="29"/>
    </row>
    <row r="245" spans="1:7" s="30" customFormat="1" ht="273.60000000000002" x14ac:dyDescent="0.3">
      <c r="A245" s="28" t="s">
        <v>260</v>
      </c>
      <c r="B245" s="29" t="s">
        <v>21</v>
      </c>
      <c r="C245" s="29" t="s">
        <v>21</v>
      </c>
      <c r="D245" s="29">
        <f t="shared" si="3"/>
        <v>1</v>
      </c>
      <c r="E245" s="29" t="s">
        <v>17</v>
      </c>
      <c r="F245" s="29" t="s">
        <v>24</v>
      </c>
      <c r="G245" s="29" t="s">
        <v>75</v>
      </c>
    </row>
    <row r="246" spans="1:7" s="30" customFormat="1" ht="409.6" x14ac:dyDescent="0.3">
      <c r="A246" s="31" t="s">
        <v>261</v>
      </c>
      <c r="B246" s="29" t="s">
        <v>21</v>
      </c>
      <c r="C246" s="29" t="s">
        <v>31</v>
      </c>
      <c r="D246" s="29">
        <f t="shared" si="3"/>
        <v>0</v>
      </c>
      <c r="E246" s="29" t="s">
        <v>17</v>
      </c>
      <c r="F246" s="29" t="s">
        <v>15</v>
      </c>
      <c r="G246" s="29" t="s">
        <v>75</v>
      </c>
    </row>
    <row r="247" spans="1:7" s="30" customFormat="1" ht="409.6" x14ac:dyDescent="0.3">
      <c r="A247" s="31" t="s">
        <v>262</v>
      </c>
      <c r="B247" s="29"/>
      <c r="C247" s="29" t="s">
        <v>20</v>
      </c>
      <c r="D247" s="29">
        <f t="shared" si="3"/>
        <v>0</v>
      </c>
      <c r="E247" s="29" t="s">
        <v>17</v>
      </c>
      <c r="F247" s="29" t="s">
        <v>15</v>
      </c>
      <c r="G247" s="29" t="s">
        <v>75</v>
      </c>
    </row>
    <row r="248" spans="1:7" s="30" customFormat="1" ht="115.2" x14ac:dyDescent="0.3">
      <c r="A248" s="28" t="s">
        <v>263</v>
      </c>
      <c r="B248" s="29" t="s">
        <v>20</v>
      </c>
      <c r="C248" s="29" t="s">
        <v>20</v>
      </c>
      <c r="D248" s="29">
        <f t="shared" si="3"/>
        <v>1</v>
      </c>
      <c r="E248" s="29" t="s">
        <v>14</v>
      </c>
      <c r="F248" s="29" t="s">
        <v>22</v>
      </c>
      <c r="G248" s="29"/>
    </row>
    <row r="249" spans="1:7" s="30" customFormat="1" ht="115.2" x14ac:dyDescent="0.3">
      <c r="A249" s="28" t="s">
        <v>264</v>
      </c>
      <c r="B249" s="29" t="s">
        <v>13</v>
      </c>
      <c r="C249" s="29" t="s">
        <v>13</v>
      </c>
      <c r="D249" s="29">
        <f t="shared" si="3"/>
        <v>1</v>
      </c>
      <c r="E249" s="29" t="s">
        <v>14</v>
      </c>
      <c r="F249" s="29" t="s">
        <v>44</v>
      </c>
      <c r="G249" s="29"/>
    </row>
    <row r="250" spans="1:7" s="30" customFormat="1" ht="86.4" x14ac:dyDescent="0.3">
      <c r="A250" s="28" t="s">
        <v>265</v>
      </c>
      <c r="B250" s="29" t="s">
        <v>21</v>
      </c>
      <c r="C250" s="29" t="s">
        <v>21</v>
      </c>
      <c r="D250" s="29">
        <f t="shared" si="3"/>
        <v>1</v>
      </c>
      <c r="E250" s="29" t="s">
        <v>14</v>
      </c>
      <c r="F250" s="29" t="s">
        <v>22</v>
      </c>
      <c r="G250" s="29"/>
    </row>
    <row r="251" spans="1:7" s="30" customFormat="1" ht="100.8" x14ac:dyDescent="0.3">
      <c r="A251" s="32" t="s">
        <v>266</v>
      </c>
      <c r="B251" s="33" t="s">
        <v>20</v>
      </c>
      <c r="C251" s="29" t="s">
        <v>20</v>
      </c>
      <c r="D251" s="29">
        <f t="shared" si="3"/>
        <v>1</v>
      </c>
      <c r="E251" s="29" t="s">
        <v>14</v>
      </c>
      <c r="F251" s="29" t="s">
        <v>22</v>
      </c>
      <c r="G251" s="29"/>
    </row>
    <row r="252" spans="1:7" s="30" customFormat="1" ht="144" x14ac:dyDescent="0.3">
      <c r="A252" s="28" t="s">
        <v>267</v>
      </c>
      <c r="B252" s="29" t="s">
        <v>13</v>
      </c>
      <c r="C252" s="29" t="s">
        <v>13</v>
      </c>
      <c r="D252" s="29">
        <f t="shared" si="3"/>
        <v>1</v>
      </c>
      <c r="E252" s="29" t="s">
        <v>14</v>
      </c>
      <c r="F252" s="29" t="s">
        <v>22</v>
      </c>
      <c r="G252" s="29"/>
    </row>
    <row r="253" spans="1:7" s="30" customFormat="1" ht="302.39999999999998" x14ac:dyDescent="0.3">
      <c r="A253" s="31" t="s">
        <v>268</v>
      </c>
      <c r="B253" s="29" t="s">
        <v>21</v>
      </c>
      <c r="C253" s="29" t="s">
        <v>31</v>
      </c>
      <c r="D253" s="29">
        <f t="shared" si="3"/>
        <v>0</v>
      </c>
      <c r="E253" s="29" t="s">
        <v>17</v>
      </c>
      <c r="F253" s="29" t="s">
        <v>15</v>
      </c>
      <c r="G253" s="29" t="s">
        <v>75</v>
      </c>
    </row>
    <row r="254" spans="1:7" s="30" customFormat="1" ht="43.2" x14ac:dyDescent="0.3">
      <c r="A254" s="32" t="s">
        <v>269</v>
      </c>
      <c r="B254" s="33" t="s">
        <v>31</v>
      </c>
      <c r="C254" s="29" t="s">
        <v>31</v>
      </c>
      <c r="D254" s="29">
        <f t="shared" si="3"/>
        <v>1</v>
      </c>
      <c r="E254" s="29" t="s">
        <v>14</v>
      </c>
      <c r="F254" s="29" t="s">
        <v>15</v>
      </c>
      <c r="G254" s="29"/>
    </row>
    <row r="255" spans="1:7" s="30" customFormat="1" ht="72" x14ac:dyDescent="0.3">
      <c r="A255" s="32" t="s">
        <v>270</v>
      </c>
      <c r="B255" s="33" t="s">
        <v>20</v>
      </c>
      <c r="C255" s="29" t="s">
        <v>20</v>
      </c>
      <c r="D255" s="29">
        <f t="shared" si="3"/>
        <v>1</v>
      </c>
      <c r="E255" s="29" t="s">
        <v>14</v>
      </c>
      <c r="F255" s="29" t="s">
        <v>15</v>
      </c>
      <c r="G255" s="29"/>
    </row>
    <row r="256" spans="1:7" s="30" customFormat="1" ht="86.4" x14ac:dyDescent="0.3">
      <c r="A256" s="28" t="s">
        <v>271</v>
      </c>
      <c r="B256" s="29" t="s">
        <v>13</v>
      </c>
      <c r="C256" s="29" t="s">
        <v>13</v>
      </c>
      <c r="D256" s="29">
        <f t="shared" si="3"/>
        <v>1</v>
      </c>
      <c r="E256" s="29" t="s">
        <v>14</v>
      </c>
      <c r="F256" s="29" t="s">
        <v>44</v>
      </c>
      <c r="G256" s="29"/>
    </row>
    <row r="257" spans="1:7" s="30" customFormat="1" ht="86.4" x14ac:dyDescent="0.3">
      <c r="A257" s="32" t="s">
        <v>272</v>
      </c>
      <c r="B257" s="33" t="s">
        <v>13</v>
      </c>
      <c r="C257" s="29" t="s">
        <v>13</v>
      </c>
      <c r="D257" s="29">
        <f t="shared" si="3"/>
        <v>1</v>
      </c>
      <c r="E257" s="29" t="s">
        <v>14</v>
      </c>
      <c r="F257" s="29" t="s">
        <v>24</v>
      </c>
      <c r="G257" s="29"/>
    </row>
    <row r="258" spans="1:7" s="30" customFormat="1" ht="216" x14ac:dyDescent="0.3">
      <c r="A258" s="28" t="s">
        <v>273</v>
      </c>
      <c r="B258" s="29" t="s">
        <v>20</v>
      </c>
      <c r="C258" s="29" t="s">
        <v>20</v>
      </c>
      <c r="D258" s="29">
        <f t="shared" si="3"/>
        <v>1</v>
      </c>
      <c r="E258" s="29" t="s">
        <v>14</v>
      </c>
      <c r="F258" s="29" t="s">
        <v>22</v>
      </c>
      <c r="G258" s="29"/>
    </row>
    <row r="259" spans="1:7" s="30" customFormat="1" ht="115.2" x14ac:dyDescent="0.3">
      <c r="A259" s="28" t="s">
        <v>274</v>
      </c>
      <c r="B259" s="29" t="s">
        <v>21</v>
      </c>
      <c r="C259" s="29" t="s">
        <v>21</v>
      </c>
      <c r="D259" s="29">
        <f t="shared" ref="D259:D301" si="4">IF(B259=C259,1,0)</f>
        <v>1</v>
      </c>
      <c r="E259" s="29" t="s">
        <v>14</v>
      </c>
      <c r="F259" s="29" t="s">
        <v>22</v>
      </c>
      <c r="G259" s="29"/>
    </row>
    <row r="260" spans="1:7" s="30" customFormat="1" ht="244.8" x14ac:dyDescent="0.3">
      <c r="A260" s="28" t="s">
        <v>275</v>
      </c>
      <c r="B260" s="29" t="s">
        <v>31</v>
      </c>
      <c r="C260" s="29" t="s">
        <v>31</v>
      </c>
      <c r="D260" s="29">
        <f t="shared" si="4"/>
        <v>1</v>
      </c>
      <c r="E260" s="29" t="s">
        <v>17</v>
      </c>
      <c r="F260" s="29" t="s">
        <v>15</v>
      </c>
      <c r="G260" s="29" t="s">
        <v>18</v>
      </c>
    </row>
    <row r="261" spans="1:7" s="30" customFormat="1" ht="115.2" x14ac:dyDescent="0.3">
      <c r="A261" s="31" t="s">
        <v>276</v>
      </c>
      <c r="B261" s="29" t="s">
        <v>13</v>
      </c>
      <c r="C261" s="29" t="s">
        <v>13</v>
      </c>
      <c r="D261" s="29">
        <f t="shared" si="4"/>
        <v>1</v>
      </c>
      <c r="E261" s="29" t="s">
        <v>17</v>
      </c>
      <c r="F261" s="29" t="s">
        <v>24</v>
      </c>
      <c r="G261" s="29" t="s">
        <v>27</v>
      </c>
    </row>
    <row r="262" spans="1:7" s="30" customFormat="1" ht="172.8" x14ac:dyDescent="0.3">
      <c r="A262" s="28" t="s">
        <v>277</v>
      </c>
      <c r="B262" s="29" t="s">
        <v>31</v>
      </c>
      <c r="C262" s="29" t="s">
        <v>31</v>
      </c>
      <c r="D262" s="29">
        <f t="shared" si="4"/>
        <v>1</v>
      </c>
      <c r="E262" s="29" t="s">
        <v>17</v>
      </c>
      <c r="F262" s="29" t="s">
        <v>15</v>
      </c>
      <c r="G262" s="29" t="s">
        <v>27</v>
      </c>
    </row>
    <row r="263" spans="1:7" s="30" customFormat="1" ht="86.4" x14ac:dyDescent="0.3">
      <c r="A263" s="32" t="s">
        <v>278</v>
      </c>
      <c r="B263" s="33" t="s">
        <v>31</v>
      </c>
      <c r="C263" s="29" t="s">
        <v>31</v>
      </c>
      <c r="D263" s="29">
        <f t="shared" si="4"/>
        <v>1</v>
      </c>
      <c r="E263" s="29" t="s">
        <v>14</v>
      </c>
      <c r="F263" s="29" t="s">
        <v>24</v>
      </c>
      <c r="G263" s="29"/>
    </row>
    <row r="264" spans="1:7" s="30" customFormat="1" ht="187.2" x14ac:dyDescent="0.3">
      <c r="A264" s="28" t="s">
        <v>279</v>
      </c>
      <c r="B264" s="29" t="s">
        <v>13</v>
      </c>
      <c r="C264" s="29" t="s">
        <v>31</v>
      </c>
      <c r="D264" s="29">
        <f t="shared" si="4"/>
        <v>0</v>
      </c>
      <c r="E264" s="29" t="s">
        <v>17</v>
      </c>
      <c r="F264" s="29" t="s">
        <v>24</v>
      </c>
      <c r="G264" s="29" t="s">
        <v>18</v>
      </c>
    </row>
    <row r="265" spans="1:7" s="30" customFormat="1" ht="115.2" x14ac:dyDescent="0.3">
      <c r="A265" s="28" t="s">
        <v>280</v>
      </c>
      <c r="B265" s="29" t="s">
        <v>31</v>
      </c>
      <c r="C265" s="29" t="s">
        <v>31</v>
      </c>
      <c r="D265" s="29">
        <f t="shared" si="4"/>
        <v>1</v>
      </c>
      <c r="E265" s="29" t="s">
        <v>14</v>
      </c>
      <c r="F265" s="29" t="s">
        <v>22</v>
      </c>
      <c r="G265" s="29"/>
    </row>
    <row r="266" spans="1:7" s="30" customFormat="1" ht="86.4" x14ac:dyDescent="0.3">
      <c r="A266" s="28" t="s">
        <v>281</v>
      </c>
      <c r="B266" s="29" t="s">
        <v>13</v>
      </c>
      <c r="C266" s="29" t="s">
        <v>13</v>
      </c>
      <c r="D266" s="29">
        <f t="shared" si="4"/>
        <v>1</v>
      </c>
      <c r="E266" s="29" t="s">
        <v>14</v>
      </c>
      <c r="F266" s="29" t="s">
        <v>44</v>
      </c>
      <c r="G266" s="29"/>
    </row>
    <row r="267" spans="1:7" s="30" customFormat="1" ht="72" x14ac:dyDescent="0.3">
      <c r="A267" s="28" t="s">
        <v>150</v>
      </c>
      <c r="B267" s="29" t="s">
        <v>13</v>
      </c>
      <c r="C267" s="29" t="s">
        <v>13</v>
      </c>
      <c r="D267" s="29">
        <f t="shared" si="4"/>
        <v>1</v>
      </c>
      <c r="E267" s="29" t="s">
        <v>17</v>
      </c>
      <c r="F267" s="29" t="s">
        <v>24</v>
      </c>
      <c r="G267" s="29" t="s">
        <v>27</v>
      </c>
    </row>
    <row r="268" spans="1:7" s="30" customFormat="1" ht="115.2" x14ac:dyDescent="0.3">
      <c r="A268" s="28" t="s">
        <v>282</v>
      </c>
      <c r="B268" s="29" t="s">
        <v>20</v>
      </c>
      <c r="C268" s="29" t="s">
        <v>13</v>
      </c>
      <c r="D268" s="29">
        <f t="shared" si="4"/>
        <v>0</v>
      </c>
      <c r="E268" s="29" t="s">
        <v>14</v>
      </c>
      <c r="F268" s="29" t="s">
        <v>22</v>
      </c>
      <c r="G268" s="29"/>
    </row>
    <row r="269" spans="1:7" s="30" customFormat="1" ht="57.6" x14ac:dyDescent="0.3">
      <c r="A269" s="28" t="s">
        <v>283</v>
      </c>
      <c r="B269" s="29" t="s">
        <v>21</v>
      </c>
      <c r="C269" s="29" t="s">
        <v>21</v>
      </c>
      <c r="D269" s="29">
        <f t="shared" si="4"/>
        <v>1</v>
      </c>
      <c r="E269" s="29" t="s">
        <v>17</v>
      </c>
      <c r="F269" s="29" t="s">
        <v>24</v>
      </c>
      <c r="G269" s="29" t="s">
        <v>27</v>
      </c>
    </row>
    <row r="270" spans="1:7" s="30" customFormat="1" ht="100.8" x14ac:dyDescent="0.3">
      <c r="A270" s="28" t="s">
        <v>284</v>
      </c>
      <c r="B270" s="29" t="s">
        <v>20</v>
      </c>
      <c r="C270" s="29" t="s">
        <v>20</v>
      </c>
      <c r="D270" s="29">
        <f t="shared" si="4"/>
        <v>1</v>
      </c>
      <c r="E270" s="29" t="s">
        <v>14</v>
      </c>
      <c r="F270" s="29" t="s">
        <v>22</v>
      </c>
      <c r="G270" s="29"/>
    </row>
    <row r="271" spans="1:7" s="30" customFormat="1" ht="409.6" x14ac:dyDescent="0.3">
      <c r="A271" s="31" t="s">
        <v>285</v>
      </c>
      <c r="B271" s="29" t="s">
        <v>21</v>
      </c>
      <c r="C271" s="29" t="s">
        <v>21</v>
      </c>
      <c r="D271" s="29">
        <f t="shared" si="4"/>
        <v>1</v>
      </c>
      <c r="E271" s="29" t="s">
        <v>17</v>
      </c>
      <c r="F271" s="29" t="s">
        <v>15</v>
      </c>
      <c r="G271" s="29" t="s">
        <v>75</v>
      </c>
    </row>
    <row r="272" spans="1:7" s="30" customFormat="1" ht="100.8" x14ac:dyDescent="0.3">
      <c r="A272" s="28" t="s">
        <v>286</v>
      </c>
      <c r="B272" s="29" t="s">
        <v>31</v>
      </c>
      <c r="C272" s="29" t="s">
        <v>31</v>
      </c>
      <c r="D272" s="29">
        <f t="shared" si="4"/>
        <v>1</v>
      </c>
      <c r="E272" s="29" t="s">
        <v>14</v>
      </c>
      <c r="F272" s="29" t="s">
        <v>22</v>
      </c>
      <c r="G272" s="29"/>
    </row>
    <row r="273" spans="1:7" s="30" customFormat="1" ht="331.2" x14ac:dyDescent="0.3">
      <c r="A273" s="31" t="s">
        <v>287</v>
      </c>
      <c r="B273" s="29" t="s">
        <v>13</v>
      </c>
      <c r="C273" s="29" t="s">
        <v>31</v>
      </c>
      <c r="D273" s="29">
        <f t="shared" si="4"/>
        <v>0</v>
      </c>
      <c r="E273" s="29" t="s">
        <v>17</v>
      </c>
      <c r="F273" s="29" t="s">
        <v>22</v>
      </c>
      <c r="G273" s="29" t="s">
        <v>18</v>
      </c>
    </row>
    <row r="274" spans="1:7" s="30" customFormat="1" ht="86.4" x14ac:dyDescent="0.3">
      <c r="A274" s="28" t="s">
        <v>288</v>
      </c>
      <c r="B274" s="29" t="s">
        <v>20</v>
      </c>
      <c r="C274" s="29" t="s">
        <v>20</v>
      </c>
      <c r="D274" s="29">
        <f t="shared" si="4"/>
        <v>1</v>
      </c>
      <c r="E274" s="29" t="s">
        <v>14</v>
      </c>
      <c r="F274" s="29" t="s">
        <v>22</v>
      </c>
      <c r="G274" s="29"/>
    </row>
    <row r="275" spans="1:7" s="30" customFormat="1" ht="100.8" x14ac:dyDescent="0.3">
      <c r="A275" s="32" t="s">
        <v>289</v>
      </c>
      <c r="B275" s="33" t="s">
        <v>21</v>
      </c>
      <c r="C275" s="29" t="s">
        <v>21</v>
      </c>
      <c r="D275" s="29">
        <f t="shared" si="4"/>
        <v>1</v>
      </c>
      <c r="E275" s="29" t="s">
        <v>14</v>
      </c>
      <c r="F275" s="29" t="s">
        <v>15</v>
      </c>
      <c r="G275" s="29"/>
    </row>
    <row r="276" spans="1:7" s="30" customFormat="1" ht="57.6" x14ac:dyDescent="0.3">
      <c r="A276" s="32" t="s">
        <v>290</v>
      </c>
      <c r="B276" s="33" t="s">
        <v>20</v>
      </c>
      <c r="C276" s="29" t="s">
        <v>20</v>
      </c>
      <c r="D276" s="29">
        <f t="shared" si="4"/>
        <v>1</v>
      </c>
      <c r="E276" s="29" t="s">
        <v>14</v>
      </c>
      <c r="F276" s="29" t="s">
        <v>15</v>
      </c>
      <c r="G276" s="29"/>
    </row>
    <row r="277" spans="1:7" s="30" customFormat="1" ht="100.8" x14ac:dyDescent="0.3">
      <c r="A277" s="28" t="s">
        <v>291</v>
      </c>
      <c r="B277" s="29" t="s">
        <v>20</v>
      </c>
      <c r="C277" s="29" t="s">
        <v>20</v>
      </c>
      <c r="D277" s="29">
        <f t="shared" si="4"/>
        <v>1</v>
      </c>
      <c r="E277" s="29" t="s">
        <v>14</v>
      </c>
      <c r="F277" s="29" t="s">
        <v>22</v>
      </c>
      <c r="G277" s="29"/>
    </row>
    <row r="278" spans="1:7" s="30" customFormat="1" ht="72" x14ac:dyDescent="0.3">
      <c r="A278" s="32" t="s">
        <v>292</v>
      </c>
      <c r="B278" s="33" t="s">
        <v>31</v>
      </c>
      <c r="C278" s="29" t="s">
        <v>31</v>
      </c>
      <c r="D278" s="29">
        <f t="shared" si="4"/>
        <v>1</v>
      </c>
      <c r="E278" s="29" t="s">
        <v>14</v>
      </c>
      <c r="F278" s="29" t="s">
        <v>15</v>
      </c>
      <c r="G278" s="29"/>
    </row>
    <row r="279" spans="1:7" s="30" customFormat="1" ht="57.6" x14ac:dyDescent="0.3">
      <c r="A279" s="32" t="s">
        <v>293</v>
      </c>
      <c r="B279" s="33" t="s">
        <v>31</v>
      </c>
      <c r="C279" s="29" t="s">
        <v>31</v>
      </c>
      <c r="D279" s="29">
        <f t="shared" si="4"/>
        <v>1</v>
      </c>
      <c r="E279" s="29" t="s">
        <v>14</v>
      </c>
      <c r="F279" s="29" t="s">
        <v>15</v>
      </c>
      <c r="G279" s="29"/>
    </row>
    <row r="280" spans="1:7" s="30" customFormat="1" ht="100.8" x14ac:dyDescent="0.3">
      <c r="A280" s="28" t="s">
        <v>294</v>
      </c>
      <c r="B280" s="29" t="s">
        <v>13</v>
      </c>
      <c r="C280" s="29" t="s">
        <v>13</v>
      </c>
      <c r="D280" s="29">
        <f t="shared" si="4"/>
        <v>1</v>
      </c>
      <c r="E280" s="29" t="s">
        <v>14</v>
      </c>
      <c r="F280" s="29" t="s">
        <v>22</v>
      </c>
      <c r="G280" s="29"/>
    </row>
    <row r="281" spans="1:7" s="30" customFormat="1" ht="86.4" x14ac:dyDescent="0.3">
      <c r="A281" s="32" t="s">
        <v>295</v>
      </c>
      <c r="B281" s="33" t="s">
        <v>31</v>
      </c>
      <c r="C281" s="29" t="s">
        <v>31</v>
      </c>
      <c r="D281" s="29">
        <f t="shared" si="4"/>
        <v>1</v>
      </c>
      <c r="E281" s="29" t="s">
        <v>14</v>
      </c>
      <c r="F281" s="29" t="s">
        <v>24</v>
      </c>
      <c r="G281" s="29"/>
    </row>
    <row r="282" spans="1:7" s="30" customFormat="1" ht="100.8" x14ac:dyDescent="0.3">
      <c r="A282" s="28" t="s">
        <v>296</v>
      </c>
      <c r="B282" s="29" t="s">
        <v>20</v>
      </c>
      <c r="C282" s="29" t="s">
        <v>20</v>
      </c>
      <c r="D282" s="29">
        <f t="shared" si="4"/>
        <v>1</v>
      </c>
      <c r="E282" s="29" t="s">
        <v>14</v>
      </c>
      <c r="F282" s="29" t="s">
        <v>22</v>
      </c>
      <c r="G282" s="29"/>
    </row>
    <row r="283" spans="1:7" s="30" customFormat="1" ht="288" x14ac:dyDescent="0.3">
      <c r="A283" s="31" t="s">
        <v>297</v>
      </c>
      <c r="B283" s="29" t="s">
        <v>20</v>
      </c>
      <c r="C283" s="29" t="s">
        <v>20</v>
      </c>
      <c r="D283" s="29">
        <f t="shared" si="4"/>
        <v>1</v>
      </c>
      <c r="E283" s="29" t="s">
        <v>17</v>
      </c>
      <c r="F283" s="29" t="s">
        <v>22</v>
      </c>
      <c r="G283" s="29" t="s">
        <v>27</v>
      </c>
    </row>
    <row r="284" spans="1:7" s="30" customFormat="1" ht="100.8" x14ac:dyDescent="0.3">
      <c r="A284" s="32" t="s">
        <v>298</v>
      </c>
      <c r="B284" s="33" t="s">
        <v>20</v>
      </c>
      <c r="C284" s="29" t="s">
        <v>20</v>
      </c>
      <c r="D284" s="29">
        <f t="shared" si="4"/>
        <v>1</v>
      </c>
      <c r="E284" s="29" t="s">
        <v>14</v>
      </c>
      <c r="F284" s="29" t="s">
        <v>24</v>
      </c>
      <c r="G284" s="29"/>
    </row>
    <row r="285" spans="1:7" s="30" customFormat="1" ht="201.6" x14ac:dyDescent="0.3">
      <c r="A285" s="28" t="s">
        <v>299</v>
      </c>
      <c r="B285" s="29" t="s">
        <v>21</v>
      </c>
      <c r="C285" s="29" t="s">
        <v>21</v>
      </c>
      <c r="D285" s="29">
        <f t="shared" si="4"/>
        <v>1</v>
      </c>
      <c r="E285" s="29" t="s">
        <v>14</v>
      </c>
      <c r="F285" s="29" t="s">
        <v>22</v>
      </c>
      <c r="G285" s="29"/>
    </row>
    <row r="286" spans="1:7" s="30" customFormat="1" ht="86.4" x14ac:dyDescent="0.3">
      <c r="A286" s="32" t="s">
        <v>300</v>
      </c>
      <c r="B286" s="33" t="s">
        <v>31</v>
      </c>
      <c r="C286" s="29" t="s">
        <v>13</v>
      </c>
      <c r="D286" s="29">
        <f t="shared" si="4"/>
        <v>0</v>
      </c>
      <c r="E286" s="29" t="s">
        <v>14</v>
      </c>
      <c r="F286" s="29" t="s">
        <v>15</v>
      </c>
      <c r="G286" s="29"/>
    </row>
    <row r="287" spans="1:7" s="30" customFormat="1" ht="86.4" x14ac:dyDescent="0.3">
      <c r="A287" s="32" t="s">
        <v>301</v>
      </c>
      <c r="B287" s="33" t="s">
        <v>20</v>
      </c>
      <c r="C287" s="29" t="s">
        <v>20</v>
      </c>
      <c r="D287" s="29">
        <f t="shared" si="4"/>
        <v>1</v>
      </c>
      <c r="E287" s="29" t="s">
        <v>14</v>
      </c>
      <c r="F287" s="29" t="s">
        <v>24</v>
      </c>
      <c r="G287" s="29"/>
    </row>
    <row r="288" spans="1:7" s="30" customFormat="1" ht="86.4" x14ac:dyDescent="0.3">
      <c r="A288" s="32" t="s">
        <v>302</v>
      </c>
      <c r="B288" s="33" t="s">
        <v>13</v>
      </c>
      <c r="C288" s="29" t="s">
        <v>13</v>
      </c>
      <c r="D288" s="29">
        <f t="shared" si="4"/>
        <v>1</v>
      </c>
      <c r="E288" s="29" t="s">
        <v>14</v>
      </c>
      <c r="F288" s="29" t="s">
        <v>24</v>
      </c>
      <c r="G288" s="29"/>
    </row>
    <row r="289" spans="1:7" s="30" customFormat="1" ht="57.6" x14ac:dyDescent="0.3">
      <c r="A289" s="28" t="s">
        <v>303</v>
      </c>
      <c r="B289" s="29" t="s">
        <v>21</v>
      </c>
      <c r="C289" s="29" t="s">
        <v>21</v>
      </c>
      <c r="D289" s="29">
        <f t="shared" si="4"/>
        <v>1</v>
      </c>
      <c r="E289" s="29" t="s">
        <v>17</v>
      </c>
      <c r="F289" s="29" t="s">
        <v>15</v>
      </c>
      <c r="G289" s="29" t="s">
        <v>27</v>
      </c>
    </row>
    <row r="290" spans="1:7" s="30" customFormat="1" ht="100.8" x14ac:dyDescent="0.3">
      <c r="A290" s="32" t="s">
        <v>304</v>
      </c>
      <c r="B290" s="33" t="s">
        <v>13</v>
      </c>
      <c r="C290" s="29" t="s">
        <v>13</v>
      </c>
      <c r="D290" s="29">
        <f t="shared" si="4"/>
        <v>1</v>
      </c>
      <c r="E290" s="29" t="s">
        <v>14</v>
      </c>
      <c r="F290" s="29" t="s">
        <v>15</v>
      </c>
      <c r="G290" s="29"/>
    </row>
    <row r="291" spans="1:7" s="30" customFormat="1" ht="288" x14ac:dyDescent="0.3">
      <c r="A291" s="31" t="s">
        <v>305</v>
      </c>
      <c r="B291" s="29" t="s">
        <v>31</v>
      </c>
      <c r="C291" s="29" t="s">
        <v>31</v>
      </c>
      <c r="D291" s="29">
        <f t="shared" si="4"/>
        <v>1</v>
      </c>
      <c r="E291" s="29" t="s">
        <v>17</v>
      </c>
      <c r="F291" s="29" t="s">
        <v>22</v>
      </c>
      <c r="G291" s="29" t="s">
        <v>27</v>
      </c>
    </row>
    <row r="292" spans="1:7" s="30" customFormat="1" ht="172.8" x14ac:dyDescent="0.3">
      <c r="A292" s="28" t="s">
        <v>306</v>
      </c>
      <c r="B292" s="29" t="s">
        <v>21</v>
      </c>
      <c r="C292" s="29" t="s">
        <v>20</v>
      </c>
      <c r="D292" s="29">
        <f t="shared" si="4"/>
        <v>0</v>
      </c>
      <c r="E292" s="29" t="s">
        <v>17</v>
      </c>
      <c r="F292" s="29" t="s">
        <v>15</v>
      </c>
      <c r="G292" s="29" t="s">
        <v>18</v>
      </c>
    </row>
    <row r="293" spans="1:7" s="30" customFormat="1" ht="115.2" x14ac:dyDescent="0.3">
      <c r="A293" s="28" t="s">
        <v>307</v>
      </c>
      <c r="B293" s="29" t="s">
        <v>21</v>
      </c>
      <c r="C293" s="29" t="s">
        <v>21</v>
      </c>
      <c r="D293" s="29">
        <f t="shared" si="4"/>
        <v>1</v>
      </c>
      <c r="E293" s="29" t="s">
        <v>14</v>
      </c>
      <c r="F293" s="29" t="s">
        <v>22</v>
      </c>
      <c r="G293" s="29"/>
    </row>
    <row r="294" spans="1:7" s="30" customFormat="1" ht="86.4" x14ac:dyDescent="0.3">
      <c r="A294" s="32" t="s">
        <v>308</v>
      </c>
      <c r="B294" s="33" t="s">
        <v>20</v>
      </c>
      <c r="C294" s="29" t="s">
        <v>20</v>
      </c>
      <c r="D294" s="29">
        <f t="shared" si="4"/>
        <v>1</v>
      </c>
      <c r="E294" s="29" t="s">
        <v>14</v>
      </c>
      <c r="F294" s="29" t="s">
        <v>15</v>
      </c>
      <c r="G294" s="29"/>
    </row>
    <row r="295" spans="1:7" s="30" customFormat="1" ht="273.60000000000002" x14ac:dyDescent="0.3">
      <c r="A295" s="28" t="s">
        <v>309</v>
      </c>
      <c r="B295" s="29" t="s">
        <v>20</v>
      </c>
      <c r="C295" s="29" t="s">
        <v>13</v>
      </c>
      <c r="D295" s="29">
        <f t="shared" si="4"/>
        <v>0</v>
      </c>
      <c r="E295" s="29" t="s">
        <v>14</v>
      </c>
      <c r="F295" s="29" t="s">
        <v>22</v>
      </c>
      <c r="G295" s="29"/>
    </row>
    <row r="296" spans="1:7" s="30" customFormat="1" ht="201.6" x14ac:dyDescent="0.3">
      <c r="A296" s="28" t="s">
        <v>310</v>
      </c>
      <c r="B296" s="29" t="s">
        <v>20</v>
      </c>
      <c r="C296" s="29" t="s">
        <v>13</v>
      </c>
      <c r="D296" s="29">
        <f t="shared" si="4"/>
        <v>0</v>
      </c>
      <c r="E296" s="29" t="s">
        <v>17</v>
      </c>
      <c r="F296" s="29" t="s">
        <v>15</v>
      </c>
      <c r="G296" s="29" t="s">
        <v>18</v>
      </c>
    </row>
    <row r="297" spans="1:7" s="30" customFormat="1" ht="100.8" x14ac:dyDescent="0.3">
      <c r="A297" s="32" t="s">
        <v>311</v>
      </c>
      <c r="B297" s="33" t="s">
        <v>20</v>
      </c>
      <c r="C297" s="29" t="s">
        <v>20</v>
      </c>
      <c r="D297" s="29">
        <f t="shared" si="4"/>
        <v>1</v>
      </c>
      <c r="E297" s="29" t="s">
        <v>14</v>
      </c>
      <c r="F297" s="29" t="s">
        <v>24</v>
      </c>
      <c r="G297" s="29"/>
    </row>
    <row r="298" spans="1:7" s="30" customFormat="1" ht="115.2" x14ac:dyDescent="0.3">
      <c r="A298" s="32" t="s">
        <v>312</v>
      </c>
      <c r="B298" s="33" t="s">
        <v>13</v>
      </c>
      <c r="C298" s="29" t="s">
        <v>20</v>
      </c>
      <c r="D298" s="29">
        <f t="shared" si="4"/>
        <v>0</v>
      </c>
      <c r="E298" s="29" t="s">
        <v>17</v>
      </c>
      <c r="F298" s="29" t="s">
        <v>22</v>
      </c>
      <c r="G298" s="29" t="s">
        <v>27</v>
      </c>
    </row>
    <row r="299" spans="1:7" s="30" customFormat="1" ht="187.2" x14ac:dyDescent="0.3">
      <c r="A299" s="28" t="s">
        <v>313</v>
      </c>
      <c r="B299" s="29" t="s">
        <v>21</v>
      </c>
      <c r="C299" s="29" t="s">
        <v>31</v>
      </c>
      <c r="D299" s="29">
        <f t="shared" si="4"/>
        <v>0</v>
      </c>
      <c r="E299" s="29" t="s">
        <v>17</v>
      </c>
      <c r="F299" s="29" t="s">
        <v>24</v>
      </c>
      <c r="G299" s="29" t="s">
        <v>27</v>
      </c>
    </row>
    <row r="300" spans="1:7" s="30" customFormat="1" ht="302.39999999999998" x14ac:dyDescent="0.3">
      <c r="A300" s="28" t="s">
        <v>314</v>
      </c>
      <c r="B300" s="29" t="s">
        <v>13</v>
      </c>
      <c r="C300" s="29" t="s">
        <v>20</v>
      </c>
      <c r="D300" s="29">
        <f t="shared" si="4"/>
        <v>0</v>
      </c>
      <c r="E300" s="29" t="s">
        <v>17</v>
      </c>
      <c r="F300" s="29" t="s">
        <v>24</v>
      </c>
      <c r="G300" s="29" t="s">
        <v>75</v>
      </c>
    </row>
    <row r="301" spans="1:7" s="30" customFormat="1" ht="86.4" x14ac:dyDescent="0.3">
      <c r="A301" s="32" t="s">
        <v>315</v>
      </c>
      <c r="B301" s="33" t="s">
        <v>20</v>
      </c>
      <c r="C301" s="29" t="s">
        <v>20</v>
      </c>
      <c r="D301" s="29">
        <f t="shared" si="4"/>
        <v>1</v>
      </c>
      <c r="E301" s="29" t="s">
        <v>14</v>
      </c>
      <c r="F301" s="29" t="s">
        <v>24</v>
      </c>
      <c r="G301" s="29"/>
    </row>
  </sheetData>
  <mergeCells count="1">
    <mergeCell ref="L1:M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68D3AC-CCD9-4E79-BC43-DDD9CA4FC560}">
  <dimension ref="A1:P301"/>
  <sheetViews>
    <sheetView zoomScale="79" workbookViewId="0">
      <selection activeCell="A2" sqref="A2:XFD301"/>
    </sheetView>
  </sheetViews>
  <sheetFormatPr defaultRowHeight="14.4" x14ac:dyDescent="0.3"/>
  <cols>
    <col min="1" max="1" width="44.109375" customWidth="1"/>
    <col min="2" max="2" width="17.88671875" customWidth="1"/>
    <col min="3" max="3" width="19.33203125" style="2" customWidth="1"/>
    <col min="4" max="4" width="13.5546875" bestFit="1" customWidth="1"/>
    <col min="5" max="5" width="15.33203125" bestFit="1" customWidth="1"/>
    <col min="7" max="7" width="15.6640625" customWidth="1"/>
    <col min="15" max="15" width="12.109375" bestFit="1" customWidth="1"/>
    <col min="16" max="16" width="13.77734375" bestFit="1" customWidth="1"/>
  </cols>
  <sheetData>
    <row r="1" spans="1:16" x14ac:dyDescent="0.3">
      <c r="A1" s="14" t="s">
        <v>0</v>
      </c>
      <c r="B1" s="4" t="s">
        <v>1</v>
      </c>
      <c r="C1" s="4" t="s">
        <v>2</v>
      </c>
      <c r="D1" s="4" t="s">
        <v>3</v>
      </c>
      <c r="E1" s="4" t="s">
        <v>4</v>
      </c>
      <c r="F1" s="4" t="s">
        <v>5</v>
      </c>
      <c r="G1" s="4" t="s">
        <v>6</v>
      </c>
      <c r="J1" s="15"/>
      <c r="K1" s="18" t="s">
        <v>7</v>
      </c>
      <c r="L1" s="27" t="s">
        <v>8</v>
      </c>
      <c r="M1" s="27"/>
      <c r="N1" s="19" t="s">
        <v>9</v>
      </c>
      <c r="O1" s="19" t="s">
        <v>10</v>
      </c>
      <c r="P1" s="19" t="s">
        <v>11</v>
      </c>
    </row>
    <row r="2" spans="1:16" s="30" customFormat="1" ht="100.8" x14ac:dyDescent="0.3">
      <c r="A2" s="28" t="s">
        <v>12</v>
      </c>
      <c r="B2" s="29" t="s">
        <v>13</v>
      </c>
      <c r="C2" s="29" t="s">
        <v>13</v>
      </c>
      <c r="D2" s="29">
        <f>IF(B2=C2,1,0)</f>
        <v>1</v>
      </c>
      <c r="E2" s="29" t="s">
        <v>14</v>
      </c>
      <c r="F2" s="29" t="s">
        <v>15</v>
      </c>
      <c r="G2" s="29"/>
      <c r="K2" s="30" t="s">
        <v>321</v>
      </c>
      <c r="L2" s="30" t="s">
        <v>322</v>
      </c>
      <c r="M2" s="30" t="s">
        <v>318</v>
      </c>
      <c r="N2" s="30">
        <v>50110</v>
      </c>
      <c r="O2" s="30">
        <v>41145</v>
      </c>
      <c r="P2" s="30">
        <v>8965</v>
      </c>
    </row>
    <row r="3" spans="1:16" s="30" customFormat="1" ht="273.60000000000002" x14ac:dyDescent="0.3">
      <c r="A3" s="31" t="s">
        <v>16</v>
      </c>
      <c r="B3" s="29" t="s">
        <v>13</v>
      </c>
      <c r="C3" s="29" t="s">
        <v>13</v>
      </c>
      <c r="D3" s="29">
        <f t="shared" ref="D3:D66" si="0">IF(B3=C3,1,0)</f>
        <v>1</v>
      </c>
      <c r="E3" s="29" t="s">
        <v>17</v>
      </c>
      <c r="F3" s="29" t="s">
        <v>15</v>
      </c>
      <c r="G3" s="29" t="s">
        <v>18</v>
      </c>
    </row>
    <row r="4" spans="1:16" s="30" customFormat="1" ht="86.4" x14ac:dyDescent="0.3">
      <c r="A4" s="28" t="s">
        <v>19</v>
      </c>
      <c r="B4" s="29" t="s">
        <v>20</v>
      </c>
      <c r="C4" s="29" t="s">
        <v>20</v>
      </c>
      <c r="D4" s="29">
        <f t="shared" si="0"/>
        <v>1</v>
      </c>
      <c r="E4" s="29" t="s">
        <v>14</v>
      </c>
      <c r="F4" s="29" t="s">
        <v>22</v>
      </c>
      <c r="G4" s="29"/>
    </row>
    <row r="5" spans="1:16" s="30" customFormat="1" ht="86.4" x14ac:dyDescent="0.3">
      <c r="A5" s="32" t="s">
        <v>23</v>
      </c>
      <c r="B5" s="33" t="s">
        <v>13</v>
      </c>
      <c r="C5" s="33" t="s">
        <v>31</v>
      </c>
      <c r="D5" s="29">
        <f t="shared" si="0"/>
        <v>0</v>
      </c>
      <c r="E5" s="29" t="s">
        <v>14</v>
      </c>
      <c r="F5" s="29" t="s">
        <v>24</v>
      </c>
      <c r="G5" s="29"/>
    </row>
    <row r="6" spans="1:16" s="30" customFormat="1" ht="57.6" x14ac:dyDescent="0.3">
      <c r="A6" s="32" t="s">
        <v>25</v>
      </c>
      <c r="B6" s="33" t="s">
        <v>21</v>
      </c>
      <c r="C6" s="33" t="s">
        <v>21</v>
      </c>
      <c r="D6" s="29">
        <f t="shared" si="0"/>
        <v>1</v>
      </c>
      <c r="E6" s="29" t="s">
        <v>14</v>
      </c>
      <c r="F6" s="29" t="s">
        <v>15</v>
      </c>
      <c r="G6" s="29"/>
    </row>
    <row r="7" spans="1:16" s="30" customFormat="1" ht="216" x14ac:dyDescent="0.3">
      <c r="A7" s="28" t="s">
        <v>342</v>
      </c>
      <c r="B7" s="29" t="s">
        <v>21</v>
      </c>
      <c r="C7" s="29" t="s">
        <v>21</v>
      </c>
      <c r="D7" s="29">
        <f t="shared" si="0"/>
        <v>1</v>
      </c>
      <c r="E7" s="29" t="s">
        <v>17</v>
      </c>
      <c r="F7" s="29" t="s">
        <v>24</v>
      </c>
      <c r="G7" s="29" t="s">
        <v>18</v>
      </c>
    </row>
    <row r="8" spans="1:16" s="30" customFormat="1" ht="72" x14ac:dyDescent="0.3">
      <c r="A8" s="28" t="s">
        <v>26</v>
      </c>
      <c r="B8" s="29" t="s">
        <v>13</v>
      </c>
      <c r="C8" s="29" t="s">
        <v>13</v>
      </c>
      <c r="D8" s="29">
        <f t="shared" si="0"/>
        <v>1</v>
      </c>
      <c r="E8" s="29" t="s">
        <v>17</v>
      </c>
      <c r="F8" s="29" t="s">
        <v>24</v>
      </c>
      <c r="G8" s="29" t="s">
        <v>27</v>
      </c>
    </row>
    <row r="9" spans="1:16" s="30" customFormat="1" ht="86.4" x14ac:dyDescent="0.3">
      <c r="A9" s="32" t="s">
        <v>28</v>
      </c>
      <c r="B9" s="33" t="s">
        <v>13</v>
      </c>
      <c r="C9" s="33" t="s">
        <v>13</v>
      </c>
      <c r="D9" s="29">
        <f t="shared" si="0"/>
        <v>1</v>
      </c>
      <c r="E9" s="29" t="s">
        <v>14</v>
      </c>
      <c r="F9" s="29" t="s">
        <v>22</v>
      </c>
      <c r="G9" s="29"/>
    </row>
    <row r="10" spans="1:16" s="30" customFormat="1" ht="100.8" x14ac:dyDescent="0.3">
      <c r="A10" s="32" t="s">
        <v>29</v>
      </c>
      <c r="B10" s="33" t="s">
        <v>20</v>
      </c>
      <c r="C10" s="33" t="s">
        <v>20</v>
      </c>
      <c r="D10" s="29">
        <f t="shared" si="0"/>
        <v>1</v>
      </c>
      <c r="E10" s="29" t="s">
        <v>17</v>
      </c>
      <c r="F10" s="29" t="s">
        <v>24</v>
      </c>
      <c r="G10" s="29" t="s">
        <v>27</v>
      </c>
    </row>
    <row r="11" spans="1:16" s="30" customFormat="1" ht="72" x14ac:dyDescent="0.3">
      <c r="A11" s="32" t="s">
        <v>30</v>
      </c>
      <c r="B11" s="33" t="s">
        <v>20</v>
      </c>
      <c r="C11" s="33" t="s">
        <v>20</v>
      </c>
      <c r="D11" s="29">
        <f t="shared" si="0"/>
        <v>1</v>
      </c>
      <c r="E11" s="29" t="s">
        <v>14</v>
      </c>
      <c r="F11" s="29" t="s">
        <v>15</v>
      </c>
      <c r="G11" s="29"/>
    </row>
    <row r="12" spans="1:16" s="30" customFormat="1" ht="86.4" x14ac:dyDescent="0.3">
      <c r="A12" s="28" t="s">
        <v>32</v>
      </c>
      <c r="B12" s="29" t="s">
        <v>20</v>
      </c>
      <c r="C12" s="29" t="s">
        <v>20</v>
      </c>
      <c r="D12" s="29">
        <f t="shared" si="0"/>
        <v>1</v>
      </c>
      <c r="E12" s="29" t="s">
        <v>17</v>
      </c>
      <c r="F12" s="29" t="s">
        <v>24</v>
      </c>
      <c r="G12" s="29" t="s">
        <v>27</v>
      </c>
    </row>
    <row r="13" spans="1:16" s="30" customFormat="1" ht="72" x14ac:dyDescent="0.3">
      <c r="A13" s="32" t="s">
        <v>33</v>
      </c>
      <c r="B13" s="33" t="s">
        <v>13</v>
      </c>
      <c r="C13" s="33" t="s">
        <v>13</v>
      </c>
      <c r="D13" s="29">
        <f t="shared" si="0"/>
        <v>1</v>
      </c>
      <c r="E13" s="29" t="s">
        <v>14</v>
      </c>
      <c r="F13" s="29" t="s">
        <v>15</v>
      </c>
      <c r="G13" s="29"/>
    </row>
    <row r="14" spans="1:16" s="30" customFormat="1" ht="100.8" x14ac:dyDescent="0.3">
      <c r="A14" s="32" t="s">
        <v>34</v>
      </c>
      <c r="B14" s="33" t="s">
        <v>31</v>
      </c>
      <c r="C14" s="33" t="s">
        <v>31</v>
      </c>
      <c r="D14" s="29">
        <f t="shared" si="0"/>
        <v>1</v>
      </c>
      <c r="E14" s="29" t="s">
        <v>14</v>
      </c>
      <c r="F14" s="29" t="s">
        <v>24</v>
      </c>
      <c r="G14" s="29"/>
    </row>
    <row r="15" spans="1:16" s="30" customFormat="1" ht="72" x14ac:dyDescent="0.3">
      <c r="A15" s="32" t="s">
        <v>35</v>
      </c>
      <c r="B15" s="33" t="s">
        <v>13</v>
      </c>
      <c r="C15" s="33" t="s">
        <v>13</v>
      </c>
      <c r="D15" s="29">
        <f t="shared" si="0"/>
        <v>1</v>
      </c>
      <c r="E15" s="29" t="s">
        <v>14</v>
      </c>
      <c r="F15" s="29" t="s">
        <v>15</v>
      </c>
      <c r="G15" s="29"/>
    </row>
    <row r="16" spans="1:16" s="30" customFormat="1" ht="86.4" x14ac:dyDescent="0.3">
      <c r="A16" s="32" t="s">
        <v>36</v>
      </c>
      <c r="B16" s="33" t="s">
        <v>21</v>
      </c>
      <c r="C16" s="33" t="s">
        <v>21</v>
      </c>
      <c r="D16" s="29">
        <f t="shared" si="0"/>
        <v>1</v>
      </c>
      <c r="E16" s="29" t="s">
        <v>14</v>
      </c>
      <c r="F16" s="29" t="s">
        <v>24</v>
      </c>
      <c r="G16" s="29"/>
    </row>
    <row r="17" spans="1:7" s="30" customFormat="1" ht="158.4" x14ac:dyDescent="0.3">
      <c r="A17" s="28" t="s">
        <v>37</v>
      </c>
      <c r="B17" s="29" t="s">
        <v>20</v>
      </c>
      <c r="C17" s="29" t="s">
        <v>20</v>
      </c>
      <c r="D17" s="29">
        <f t="shared" si="0"/>
        <v>1</v>
      </c>
      <c r="E17" s="29" t="s">
        <v>14</v>
      </c>
      <c r="F17" s="29" t="s">
        <v>22</v>
      </c>
      <c r="G17" s="29"/>
    </row>
    <row r="18" spans="1:7" s="30" customFormat="1" ht="57.6" x14ac:dyDescent="0.3">
      <c r="A18" s="28" t="s">
        <v>38</v>
      </c>
      <c r="B18" s="29" t="s">
        <v>20</v>
      </c>
      <c r="C18" s="29" t="s">
        <v>20</v>
      </c>
      <c r="D18" s="29">
        <f t="shared" si="0"/>
        <v>1</v>
      </c>
      <c r="E18" s="29" t="s">
        <v>17</v>
      </c>
      <c r="F18" s="29" t="s">
        <v>24</v>
      </c>
      <c r="G18" s="29" t="s">
        <v>27</v>
      </c>
    </row>
    <row r="19" spans="1:7" s="30" customFormat="1" ht="86.4" x14ac:dyDescent="0.3">
      <c r="A19" s="32" t="s">
        <v>39</v>
      </c>
      <c r="B19" s="33" t="s">
        <v>13</v>
      </c>
      <c r="C19" s="33" t="s">
        <v>13</v>
      </c>
      <c r="D19" s="29">
        <f t="shared" si="0"/>
        <v>1</v>
      </c>
      <c r="E19" s="29" t="s">
        <v>14</v>
      </c>
      <c r="F19" s="29" t="s">
        <v>24</v>
      </c>
      <c r="G19" s="29"/>
    </row>
    <row r="20" spans="1:7" s="30" customFormat="1" ht="201.6" x14ac:dyDescent="0.3">
      <c r="A20" s="28" t="s">
        <v>40</v>
      </c>
      <c r="B20" s="29" t="s">
        <v>13</v>
      </c>
      <c r="C20" s="29" t="s">
        <v>13</v>
      </c>
      <c r="D20" s="29">
        <f t="shared" si="0"/>
        <v>1</v>
      </c>
      <c r="E20" s="29" t="s">
        <v>14</v>
      </c>
      <c r="F20" s="29" t="s">
        <v>22</v>
      </c>
      <c r="G20" s="29"/>
    </row>
    <row r="21" spans="1:7" s="30" customFormat="1" ht="57.6" x14ac:dyDescent="0.3">
      <c r="A21" s="31" t="s">
        <v>41</v>
      </c>
      <c r="B21" s="29" t="s">
        <v>13</v>
      </c>
      <c r="C21" s="29" t="s">
        <v>13</v>
      </c>
      <c r="D21" s="29">
        <f t="shared" si="0"/>
        <v>1</v>
      </c>
      <c r="E21" s="29" t="s">
        <v>17</v>
      </c>
      <c r="F21" s="29" t="s">
        <v>24</v>
      </c>
      <c r="G21" s="29" t="s">
        <v>27</v>
      </c>
    </row>
    <row r="22" spans="1:7" s="30" customFormat="1" ht="72" x14ac:dyDescent="0.3">
      <c r="A22" s="31" t="s">
        <v>42</v>
      </c>
      <c r="B22" s="29" t="s">
        <v>13</v>
      </c>
      <c r="C22" s="29" t="s">
        <v>13</v>
      </c>
      <c r="D22" s="29">
        <f t="shared" si="0"/>
        <v>1</v>
      </c>
      <c r="E22" s="29" t="s">
        <v>17</v>
      </c>
      <c r="F22" s="29" t="s">
        <v>24</v>
      </c>
      <c r="G22" s="29" t="s">
        <v>27</v>
      </c>
    </row>
    <row r="23" spans="1:7" s="30" customFormat="1" ht="72" x14ac:dyDescent="0.3">
      <c r="A23" s="28" t="s">
        <v>43</v>
      </c>
      <c r="B23" s="29" t="s">
        <v>13</v>
      </c>
      <c r="C23" s="29" t="s">
        <v>13</v>
      </c>
      <c r="D23" s="29">
        <f t="shared" si="0"/>
        <v>1</v>
      </c>
      <c r="E23" s="29" t="s">
        <v>14</v>
      </c>
      <c r="F23" s="29" t="s">
        <v>44</v>
      </c>
      <c r="G23" s="29"/>
    </row>
    <row r="24" spans="1:7" s="30" customFormat="1" ht="86.4" x14ac:dyDescent="0.3">
      <c r="A24" s="28" t="s">
        <v>45</v>
      </c>
      <c r="B24" s="29" t="s">
        <v>20</v>
      </c>
      <c r="C24" s="29" t="s">
        <v>20</v>
      </c>
      <c r="D24" s="29">
        <f t="shared" si="0"/>
        <v>1</v>
      </c>
      <c r="E24" s="29" t="s">
        <v>14</v>
      </c>
      <c r="F24" s="29" t="s">
        <v>44</v>
      </c>
      <c r="G24" s="29"/>
    </row>
    <row r="25" spans="1:7" s="30" customFormat="1" ht="115.2" x14ac:dyDescent="0.3">
      <c r="A25" s="28" t="s">
        <v>46</v>
      </c>
      <c r="B25" s="29" t="s">
        <v>20</v>
      </c>
      <c r="C25" s="29" t="s">
        <v>20</v>
      </c>
      <c r="D25" s="29">
        <f t="shared" si="0"/>
        <v>1</v>
      </c>
      <c r="E25" s="29" t="s">
        <v>14</v>
      </c>
      <c r="F25" s="29" t="s">
        <v>22</v>
      </c>
      <c r="G25" s="29"/>
    </row>
    <row r="26" spans="1:7" s="30" customFormat="1" ht="115.2" x14ac:dyDescent="0.3">
      <c r="A26" s="28" t="s">
        <v>47</v>
      </c>
      <c r="B26" s="29" t="s">
        <v>21</v>
      </c>
      <c r="C26" s="33" t="s">
        <v>21</v>
      </c>
      <c r="D26" s="29">
        <f t="shared" si="0"/>
        <v>1</v>
      </c>
      <c r="E26" s="29" t="s">
        <v>14</v>
      </c>
      <c r="F26" s="29" t="s">
        <v>22</v>
      </c>
      <c r="G26" s="29"/>
    </row>
    <row r="27" spans="1:7" s="30" customFormat="1" ht="129.6" x14ac:dyDescent="0.3">
      <c r="A27" s="32" t="s">
        <v>48</v>
      </c>
      <c r="B27" s="33" t="s">
        <v>20</v>
      </c>
      <c r="C27" s="29" t="s">
        <v>20</v>
      </c>
      <c r="D27" s="29">
        <f t="shared" si="0"/>
        <v>1</v>
      </c>
      <c r="E27" s="29" t="s">
        <v>14</v>
      </c>
      <c r="F27" s="29" t="s">
        <v>24</v>
      </c>
      <c r="G27" s="29"/>
    </row>
    <row r="28" spans="1:7" s="30" customFormat="1" ht="230.4" x14ac:dyDescent="0.3">
      <c r="A28" s="28" t="s">
        <v>49</v>
      </c>
      <c r="B28" s="29" t="s">
        <v>13</v>
      </c>
      <c r="C28" s="29" t="s">
        <v>31</v>
      </c>
      <c r="D28" s="29">
        <f t="shared" si="0"/>
        <v>0</v>
      </c>
      <c r="E28" s="29" t="s">
        <v>17</v>
      </c>
      <c r="F28" s="29" t="s">
        <v>22</v>
      </c>
      <c r="G28" s="29" t="s">
        <v>27</v>
      </c>
    </row>
    <row r="29" spans="1:7" s="30" customFormat="1" ht="57.6" x14ac:dyDescent="0.3">
      <c r="A29" s="28" t="s">
        <v>38</v>
      </c>
      <c r="B29" s="29" t="s">
        <v>20</v>
      </c>
      <c r="C29" s="33" t="s">
        <v>20</v>
      </c>
      <c r="D29" s="29">
        <f t="shared" si="0"/>
        <v>1</v>
      </c>
      <c r="E29" s="29" t="s">
        <v>17</v>
      </c>
      <c r="F29" s="29" t="s">
        <v>24</v>
      </c>
      <c r="G29" s="29" t="s">
        <v>27</v>
      </c>
    </row>
    <row r="30" spans="1:7" s="30" customFormat="1" ht="86.4" x14ac:dyDescent="0.3">
      <c r="A30" s="28" t="s">
        <v>50</v>
      </c>
      <c r="B30" s="29" t="s">
        <v>31</v>
      </c>
      <c r="C30" s="29" t="s">
        <v>31</v>
      </c>
      <c r="D30" s="29">
        <f t="shared" si="0"/>
        <v>1</v>
      </c>
      <c r="E30" s="29" t="s">
        <v>14</v>
      </c>
      <c r="F30" s="29" t="s">
        <v>15</v>
      </c>
      <c r="G30" s="29"/>
    </row>
    <row r="31" spans="1:7" s="30" customFormat="1" ht="86.4" x14ac:dyDescent="0.3">
      <c r="A31" s="32" t="s">
        <v>51</v>
      </c>
      <c r="B31" s="33" t="s">
        <v>20</v>
      </c>
      <c r="C31" s="33" t="s">
        <v>20</v>
      </c>
      <c r="D31" s="29">
        <f t="shared" si="0"/>
        <v>1</v>
      </c>
      <c r="E31" s="29" t="s">
        <v>14</v>
      </c>
      <c r="F31" s="29" t="s">
        <v>24</v>
      </c>
      <c r="G31" s="29"/>
    </row>
    <row r="32" spans="1:7" s="30" customFormat="1" ht="57.6" x14ac:dyDescent="0.3">
      <c r="A32" s="28" t="s">
        <v>52</v>
      </c>
      <c r="B32" s="29" t="s">
        <v>20</v>
      </c>
      <c r="C32" s="33" t="s">
        <v>20</v>
      </c>
      <c r="D32" s="29">
        <f t="shared" si="0"/>
        <v>1</v>
      </c>
      <c r="E32" s="29" t="s">
        <v>17</v>
      </c>
      <c r="F32" s="29" t="s">
        <v>24</v>
      </c>
      <c r="G32" s="29" t="s">
        <v>27</v>
      </c>
    </row>
    <row r="33" spans="1:7" s="30" customFormat="1" ht="72" x14ac:dyDescent="0.3">
      <c r="A33" s="32" t="s">
        <v>53</v>
      </c>
      <c r="B33" s="33" t="s">
        <v>31</v>
      </c>
      <c r="C33" s="33" t="s">
        <v>31</v>
      </c>
      <c r="D33" s="29">
        <f t="shared" si="0"/>
        <v>1</v>
      </c>
      <c r="E33" s="29" t="s">
        <v>14</v>
      </c>
      <c r="F33" s="29" t="s">
        <v>15</v>
      </c>
      <c r="G33" s="29"/>
    </row>
    <row r="34" spans="1:7" s="30" customFormat="1" ht="57.6" x14ac:dyDescent="0.3">
      <c r="A34" s="32" t="s">
        <v>54</v>
      </c>
      <c r="B34" s="33" t="s">
        <v>31</v>
      </c>
      <c r="C34" s="33" t="s">
        <v>31</v>
      </c>
      <c r="D34" s="29">
        <f t="shared" si="0"/>
        <v>1</v>
      </c>
      <c r="E34" s="29" t="s">
        <v>14</v>
      </c>
      <c r="F34" s="29" t="s">
        <v>15</v>
      </c>
      <c r="G34" s="29"/>
    </row>
    <row r="35" spans="1:7" s="30" customFormat="1" ht="115.2" x14ac:dyDescent="0.3">
      <c r="A35" s="32" t="s">
        <v>55</v>
      </c>
      <c r="B35" s="33" t="s">
        <v>13</v>
      </c>
      <c r="C35" s="33" t="s">
        <v>13</v>
      </c>
      <c r="D35" s="29">
        <f t="shared" si="0"/>
        <v>1</v>
      </c>
      <c r="E35" s="29" t="s">
        <v>14</v>
      </c>
      <c r="F35" s="29" t="s">
        <v>22</v>
      </c>
      <c r="G35" s="29"/>
    </row>
    <row r="36" spans="1:7" s="30" customFormat="1" ht="57.6" x14ac:dyDescent="0.3">
      <c r="A36" s="32" t="s">
        <v>56</v>
      </c>
      <c r="B36" s="33" t="s">
        <v>20</v>
      </c>
      <c r="C36" s="29" t="s">
        <v>20</v>
      </c>
      <c r="D36" s="29">
        <f t="shared" si="0"/>
        <v>1</v>
      </c>
      <c r="E36" s="29" t="s">
        <v>14</v>
      </c>
      <c r="F36" s="29" t="s">
        <v>15</v>
      </c>
      <c r="G36" s="29"/>
    </row>
    <row r="37" spans="1:7" s="30" customFormat="1" ht="86.4" x14ac:dyDescent="0.3">
      <c r="A37" s="32" t="s">
        <v>57</v>
      </c>
      <c r="B37" s="33" t="s">
        <v>13</v>
      </c>
      <c r="C37" s="29" t="s">
        <v>13</v>
      </c>
      <c r="D37" s="29">
        <f t="shared" si="0"/>
        <v>1</v>
      </c>
      <c r="E37" s="29" t="s">
        <v>14</v>
      </c>
      <c r="F37" s="29" t="s">
        <v>15</v>
      </c>
      <c r="G37" s="29"/>
    </row>
    <row r="38" spans="1:7" s="30" customFormat="1" ht="129.6" x14ac:dyDescent="0.3">
      <c r="A38" s="28" t="s">
        <v>58</v>
      </c>
      <c r="B38" s="29" t="s">
        <v>13</v>
      </c>
      <c r="C38" s="33" t="s">
        <v>13</v>
      </c>
      <c r="D38" s="29">
        <f t="shared" si="0"/>
        <v>1</v>
      </c>
      <c r="E38" s="29" t="s">
        <v>17</v>
      </c>
      <c r="F38" s="29" t="s">
        <v>15</v>
      </c>
      <c r="G38" s="29" t="s">
        <v>18</v>
      </c>
    </row>
    <row r="39" spans="1:7" s="30" customFormat="1" ht="86.4" x14ac:dyDescent="0.3">
      <c r="A39" s="28" t="s">
        <v>59</v>
      </c>
      <c r="B39" s="29" t="s">
        <v>13</v>
      </c>
      <c r="C39" s="33" t="s">
        <v>13</v>
      </c>
      <c r="D39" s="29">
        <f t="shared" si="0"/>
        <v>1</v>
      </c>
      <c r="E39" s="29" t="s">
        <v>14</v>
      </c>
      <c r="F39" s="29" t="s">
        <v>44</v>
      </c>
      <c r="G39" s="29"/>
    </row>
    <row r="40" spans="1:7" s="30" customFormat="1" ht="72" x14ac:dyDescent="0.3">
      <c r="A40" s="32" t="s">
        <v>60</v>
      </c>
      <c r="B40" s="33" t="s">
        <v>31</v>
      </c>
      <c r="C40" s="29" t="s">
        <v>31</v>
      </c>
      <c r="D40" s="29">
        <f t="shared" si="0"/>
        <v>1</v>
      </c>
      <c r="E40" s="29" t="s">
        <v>14</v>
      </c>
      <c r="F40" s="29" t="s">
        <v>15</v>
      </c>
      <c r="G40" s="29"/>
    </row>
    <row r="41" spans="1:7" s="30" customFormat="1" ht="100.8" x14ac:dyDescent="0.3">
      <c r="A41" s="32" t="s">
        <v>61</v>
      </c>
      <c r="B41" s="33" t="s">
        <v>20</v>
      </c>
      <c r="C41" s="33" t="s">
        <v>31</v>
      </c>
      <c r="D41" s="29">
        <f t="shared" si="0"/>
        <v>0</v>
      </c>
      <c r="E41" s="29" t="s">
        <v>14</v>
      </c>
      <c r="F41" s="29" t="s">
        <v>24</v>
      </c>
      <c r="G41" s="29"/>
    </row>
    <row r="42" spans="1:7" s="30" customFormat="1" ht="172.8" x14ac:dyDescent="0.3">
      <c r="A42" s="28" t="s">
        <v>62</v>
      </c>
      <c r="B42" s="29" t="s">
        <v>21</v>
      </c>
      <c r="C42" s="29" t="s">
        <v>21</v>
      </c>
      <c r="D42" s="29">
        <f t="shared" si="0"/>
        <v>1</v>
      </c>
      <c r="E42" s="29" t="s">
        <v>14</v>
      </c>
      <c r="F42" s="29" t="s">
        <v>22</v>
      </c>
      <c r="G42" s="29"/>
    </row>
    <row r="43" spans="1:7" s="30" customFormat="1" ht="86.4" x14ac:dyDescent="0.3">
      <c r="A43" s="32" t="s">
        <v>63</v>
      </c>
      <c r="B43" s="33" t="s">
        <v>13</v>
      </c>
      <c r="C43" s="33" t="s">
        <v>13</v>
      </c>
      <c r="D43" s="29">
        <f t="shared" si="0"/>
        <v>1</v>
      </c>
      <c r="E43" s="29" t="s">
        <v>14</v>
      </c>
      <c r="F43" s="29" t="s">
        <v>15</v>
      </c>
      <c r="G43" s="29"/>
    </row>
    <row r="44" spans="1:7" s="30" customFormat="1" ht="115.2" x14ac:dyDescent="0.3">
      <c r="A44" s="28" t="s">
        <v>64</v>
      </c>
      <c r="B44" s="29" t="s">
        <v>20</v>
      </c>
      <c r="C44" s="29" t="s">
        <v>21</v>
      </c>
      <c r="D44" s="29">
        <f t="shared" si="0"/>
        <v>0</v>
      </c>
      <c r="E44" s="29" t="s">
        <v>14</v>
      </c>
      <c r="F44" s="29" t="s">
        <v>24</v>
      </c>
      <c r="G44" s="29"/>
    </row>
    <row r="45" spans="1:7" s="30" customFormat="1" ht="100.8" x14ac:dyDescent="0.3">
      <c r="A45" s="32" t="s">
        <v>65</v>
      </c>
      <c r="B45" s="33" t="s">
        <v>31</v>
      </c>
      <c r="C45" s="29" t="s">
        <v>31</v>
      </c>
      <c r="D45" s="29">
        <f t="shared" si="0"/>
        <v>1</v>
      </c>
      <c r="E45" s="29" t="s">
        <v>14</v>
      </c>
      <c r="F45" s="29" t="s">
        <v>15</v>
      </c>
      <c r="G45" s="29"/>
    </row>
    <row r="46" spans="1:7" s="30" customFormat="1" ht="129.6" x14ac:dyDescent="0.3">
      <c r="A46" s="28" t="s">
        <v>66</v>
      </c>
      <c r="B46" s="29" t="s">
        <v>21</v>
      </c>
      <c r="C46" s="33" t="s">
        <v>31</v>
      </c>
      <c r="D46" s="29">
        <f t="shared" si="0"/>
        <v>0</v>
      </c>
      <c r="E46" s="29" t="s">
        <v>14</v>
      </c>
      <c r="F46" s="29" t="s">
        <v>22</v>
      </c>
      <c r="G46" s="29"/>
    </row>
    <row r="47" spans="1:7" s="30" customFormat="1" ht="43.2" x14ac:dyDescent="0.3">
      <c r="A47" s="28" t="s">
        <v>67</v>
      </c>
      <c r="B47" s="29" t="s">
        <v>13</v>
      </c>
      <c r="C47" s="33" t="s">
        <v>13</v>
      </c>
      <c r="D47" s="29">
        <f t="shared" si="0"/>
        <v>1</v>
      </c>
      <c r="E47" s="29" t="s">
        <v>17</v>
      </c>
      <c r="F47" s="29" t="s">
        <v>24</v>
      </c>
      <c r="G47" s="29" t="s">
        <v>27</v>
      </c>
    </row>
    <row r="48" spans="1:7" s="30" customFormat="1" ht="129.6" x14ac:dyDescent="0.3">
      <c r="A48" s="32" t="s">
        <v>68</v>
      </c>
      <c r="B48" s="33" t="s">
        <v>13</v>
      </c>
      <c r="C48" s="29" t="s">
        <v>13</v>
      </c>
      <c r="D48" s="29">
        <f t="shared" si="0"/>
        <v>1</v>
      </c>
      <c r="E48" s="29" t="s">
        <v>17</v>
      </c>
      <c r="F48" s="29" t="s">
        <v>24</v>
      </c>
      <c r="G48" s="29" t="s">
        <v>27</v>
      </c>
    </row>
    <row r="49" spans="1:7" s="30" customFormat="1" ht="100.8" x14ac:dyDescent="0.3">
      <c r="A49" s="32" t="s">
        <v>69</v>
      </c>
      <c r="B49" s="33" t="s">
        <v>13</v>
      </c>
      <c r="C49" s="33" t="s">
        <v>13</v>
      </c>
      <c r="D49" s="29">
        <f t="shared" si="0"/>
        <v>1</v>
      </c>
      <c r="E49" s="29" t="s">
        <v>14</v>
      </c>
      <c r="F49" s="29" t="s">
        <v>22</v>
      </c>
      <c r="G49" s="29"/>
    </row>
    <row r="50" spans="1:7" s="30" customFormat="1" ht="86.4" x14ac:dyDescent="0.3">
      <c r="A50" s="28" t="s">
        <v>70</v>
      </c>
      <c r="B50" s="29" t="s">
        <v>20</v>
      </c>
      <c r="C50" s="33" t="s">
        <v>20</v>
      </c>
      <c r="D50" s="29">
        <f t="shared" si="0"/>
        <v>1</v>
      </c>
      <c r="E50" s="29" t="s">
        <v>14</v>
      </c>
      <c r="F50" s="29" t="s">
        <v>44</v>
      </c>
      <c r="G50" s="29"/>
    </row>
    <row r="51" spans="1:7" s="30" customFormat="1" ht="72" x14ac:dyDescent="0.3">
      <c r="A51" s="32" t="s">
        <v>71</v>
      </c>
      <c r="B51" s="33" t="s">
        <v>20</v>
      </c>
      <c r="C51" s="29" t="s">
        <v>20</v>
      </c>
      <c r="D51" s="29">
        <f t="shared" si="0"/>
        <v>1</v>
      </c>
      <c r="E51" s="29" t="s">
        <v>14</v>
      </c>
      <c r="F51" s="29" t="s">
        <v>15</v>
      </c>
      <c r="G51" s="29"/>
    </row>
    <row r="52" spans="1:7" s="30" customFormat="1" ht="100.8" x14ac:dyDescent="0.3">
      <c r="A52" s="32" t="s">
        <v>72</v>
      </c>
      <c r="B52" s="33" t="s">
        <v>13</v>
      </c>
      <c r="C52" s="29" t="s">
        <v>13</v>
      </c>
      <c r="D52" s="29">
        <f t="shared" si="0"/>
        <v>1</v>
      </c>
      <c r="E52" s="29" t="s">
        <v>17</v>
      </c>
      <c r="F52" s="29" t="s">
        <v>24</v>
      </c>
      <c r="G52" s="29" t="s">
        <v>27</v>
      </c>
    </row>
    <row r="53" spans="1:7" s="30" customFormat="1" ht="129.6" x14ac:dyDescent="0.3">
      <c r="A53" s="28" t="s">
        <v>73</v>
      </c>
      <c r="B53" s="29" t="s">
        <v>13</v>
      </c>
      <c r="C53" s="33" t="s">
        <v>13</v>
      </c>
      <c r="D53" s="29">
        <f t="shared" si="0"/>
        <v>1</v>
      </c>
      <c r="E53" s="29" t="s">
        <v>14</v>
      </c>
      <c r="F53" s="29" t="s">
        <v>22</v>
      </c>
      <c r="G53" s="29"/>
    </row>
    <row r="54" spans="1:7" s="30" customFormat="1" ht="409.6" x14ac:dyDescent="0.3">
      <c r="A54" s="31" t="s">
        <v>74</v>
      </c>
      <c r="B54" s="29" t="s">
        <v>21</v>
      </c>
      <c r="C54" s="29" t="s">
        <v>21</v>
      </c>
      <c r="D54" s="29">
        <f t="shared" si="0"/>
        <v>1</v>
      </c>
      <c r="E54" s="29" t="s">
        <v>17</v>
      </c>
      <c r="F54" s="29" t="s">
        <v>15</v>
      </c>
      <c r="G54" s="29" t="s">
        <v>75</v>
      </c>
    </row>
    <row r="55" spans="1:7" s="30" customFormat="1" ht="43.2" x14ac:dyDescent="0.3">
      <c r="A55" s="32" t="s">
        <v>76</v>
      </c>
      <c r="B55" s="33" t="s">
        <v>20</v>
      </c>
      <c r="C55" s="33" t="s">
        <v>20</v>
      </c>
      <c r="D55" s="29">
        <f t="shared" si="0"/>
        <v>1</v>
      </c>
      <c r="E55" s="29" t="s">
        <v>14</v>
      </c>
      <c r="F55" s="29" t="s">
        <v>15</v>
      </c>
      <c r="G55" s="29"/>
    </row>
    <row r="56" spans="1:7" s="30" customFormat="1" ht="409.6" x14ac:dyDescent="0.3">
      <c r="A56" s="31" t="s">
        <v>77</v>
      </c>
      <c r="B56" s="29" t="s">
        <v>13</v>
      </c>
      <c r="C56" s="29" t="s">
        <v>13</v>
      </c>
      <c r="D56" s="29">
        <f t="shared" si="0"/>
        <v>1</v>
      </c>
      <c r="E56" s="29" t="s">
        <v>17</v>
      </c>
      <c r="F56" s="29" t="s">
        <v>15</v>
      </c>
      <c r="G56" s="29" t="s">
        <v>75</v>
      </c>
    </row>
    <row r="57" spans="1:7" s="30" customFormat="1" ht="86.4" x14ac:dyDescent="0.3">
      <c r="A57" s="32" t="s">
        <v>78</v>
      </c>
      <c r="B57" s="33" t="s">
        <v>20</v>
      </c>
      <c r="C57" s="29" t="s">
        <v>20</v>
      </c>
      <c r="D57" s="29">
        <f t="shared" si="0"/>
        <v>1</v>
      </c>
      <c r="E57" s="29" t="s">
        <v>14</v>
      </c>
      <c r="F57" s="29" t="s">
        <v>24</v>
      </c>
      <c r="G57" s="29"/>
    </row>
    <row r="58" spans="1:7" s="30" customFormat="1" ht="187.2" x14ac:dyDescent="0.3">
      <c r="A58" s="28" t="s">
        <v>79</v>
      </c>
      <c r="B58" s="29" t="s">
        <v>13</v>
      </c>
      <c r="C58" s="29" t="s">
        <v>13</v>
      </c>
      <c r="D58" s="29">
        <f t="shared" si="0"/>
        <v>1</v>
      </c>
      <c r="E58" s="29" t="s">
        <v>14</v>
      </c>
      <c r="F58" s="29" t="s">
        <v>22</v>
      </c>
      <c r="G58" s="29"/>
    </row>
    <row r="59" spans="1:7" s="30" customFormat="1" ht="172.8" x14ac:dyDescent="0.3">
      <c r="A59" s="28" t="s">
        <v>80</v>
      </c>
      <c r="B59" s="29" t="s">
        <v>20</v>
      </c>
      <c r="C59" s="33" t="s">
        <v>20</v>
      </c>
      <c r="D59" s="29">
        <f t="shared" si="0"/>
        <v>1</v>
      </c>
      <c r="E59" s="29" t="s">
        <v>17</v>
      </c>
      <c r="F59" s="29" t="s">
        <v>15</v>
      </c>
      <c r="G59" s="29" t="s">
        <v>18</v>
      </c>
    </row>
    <row r="60" spans="1:7" s="30" customFormat="1" ht="129.6" x14ac:dyDescent="0.3">
      <c r="A60" s="28" t="s">
        <v>81</v>
      </c>
      <c r="B60" s="29" t="s">
        <v>21</v>
      </c>
      <c r="C60" s="33" t="s">
        <v>21</v>
      </c>
      <c r="D60" s="29">
        <f t="shared" si="0"/>
        <v>1</v>
      </c>
      <c r="E60" s="29" t="s">
        <v>14</v>
      </c>
      <c r="F60" s="29" t="s">
        <v>22</v>
      </c>
      <c r="G60" s="29"/>
    </row>
    <row r="61" spans="1:7" s="30" customFormat="1" ht="86.4" x14ac:dyDescent="0.3">
      <c r="A61" s="32" t="s">
        <v>82</v>
      </c>
      <c r="B61" s="33" t="s">
        <v>31</v>
      </c>
      <c r="C61" s="33" t="s">
        <v>31</v>
      </c>
      <c r="D61" s="29">
        <f t="shared" si="0"/>
        <v>1</v>
      </c>
      <c r="E61" s="29" t="s">
        <v>14</v>
      </c>
      <c r="F61" s="29" t="s">
        <v>24</v>
      </c>
      <c r="G61" s="29"/>
    </row>
    <row r="62" spans="1:7" s="30" customFormat="1" ht="57.6" x14ac:dyDescent="0.3">
      <c r="A62" s="32" t="s">
        <v>83</v>
      </c>
      <c r="B62" s="33" t="s">
        <v>20</v>
      </c>
      <c r="C62" s="33" t="s">
        <v>20</v>
      </c>
      <c r="D62" s="29">
        <f t="shared" si="0"/>
        <v>1</v>
      </c>
      <c r="E62" s="29" t="s">
        <v>14</v>
      </c>
      <c r="F62" s="29" t="s">
        <v>15</v>
      </c>
      <c r="G62" s="29"/>
    </row>
    <row r="63" spans="1:7" s="30" customFormat="1" ht="86.4" x14ac:dyDescent="0.3">
      <c r="A63" s="32" t="s">
        <v>84</v>
      </c>
      <c r="B63" s="33" t="s">
        <v>20</v>
      </c>
      <c r="C63" s="29" t="s">
        <v>20</v>
      </c>
      <c r="D63" s="29">
        <f t="shared" si="0"/>
        <v>1</v>
      </c>
      <c r="E63" s="29" t="s">
        <v>14</v>
      </c>
      <c r="F63" s="29" t="s">
        <v>24</v>
      </c>
      <c r="G63" s="29"/>
    </row>
    <row r="64" spans="1:7" s="30" customFormat="1" ht="57.6" x14ac:dyDescent="0.3">
      <c r="A64" s="32" t="s">
        <v>85</v>
      </c>
      <c r="B64" s="33" t="s">
        <v>13</v>
      </c>
      <c r="C64" s="33" t="s">
        <v>13</v>
      </c>
      <c r="D64" s="29">
        <f t="shared" si="0"/>
        <v>1</v>
      </c>
      <c r="E64" s="29" t="s">
        <v>14</v>
      </c>
      <c r="F64" s="29" t="s">
        <v>15</v>
      </c>
      <c r="G64" s="29"/>
    </row>
    <row r="65" spans="1:7" s="30" customFormat="1" ht="216" x14ac:dyDescent="0.3">
      <c r="A65" s="28" t="s">
        <v>86</v>
      </c>
      <c r="B65" s="29" t="s">
        <v>13</v>
      </c>
      <c r="C65" s="33" t="s">
        <v>13</v>
      </c>
      <c r="D65" s="29">
        <f t="shared" si="0"/>
        <v>1</v>
      </c>
      <c r="E65" s="29" t="s">
        <v>17</v>
      </c>
      <c r="F65" s="29" t="s">
        <v>24</v>
      </c>
      <c r="G65" s="29" t="s">
        <v>18</v>
      </c>
    </row>
    <row r="66" spans="1:7" s="30" customFormat="1" ht="86.4" x14ac:dyDescent="0.3">
      <c r="A66" s="32" t="s">
        <v>87</v>
      </c>
      <c r="B66" s="33" t="s">
        <v>20</v>
      </c>
      <c r="C66" s="29" t="s">
        <v>31</v>
      </c>
      <c r="D66" s="29">
        <f t="shared" si="0"/>
        <v>0</v>
      </c>
      <c r="E66" s="29" t="s">
        <v>14</v>
      </c>
      <c r="F66" s="29" t="s">
        <v>15</v>
      </c>
      <c r="G66" s="29"/>
    </row>
    <row r="67" spans="1:7" s="30" customFormat="1" ht="72" x14ac:dyDescent="0.3">
      <c r="A67" s="32" t="s">
        <v>88</v>
      </c>
      <c r="B67" s="33" t="s">
        <v>20</v>
      </c>
      <c r="C67" s="29" t="s">
        <v>20</v>
      </c>
      <c r="D67" s="29">
        <f t="shared" ref="D67:D130" si="1">IF(B67=C67,1,0)</f>
        <v>1</v>
      </c>
      <c r="E67" s="29" t="s">
        <v>14</v>
      </c>
      <c r="F67" s="29" t="s">
        <v>15</v>
      </c>
      <c r="G67" s="29"/>
    </row>
    <row r="68" spans="1:7" s="30" customFormat="1" ht="72" x14ac:dyDescent="0.3">
      <c r="A68" s="28" t="s">
        <v>89</v>
      </c>
      <c r="B68" s="29" t="s">
        <v>13</v>
      </c>
      <c r="C68" s="29" t="s">
        <v>13</v>
      </c>
      <c r="D68" s="29">
        <f t="shared" si="1"/>
        <v>1</v>
      </c>
      <c r="E68" s="29" t="s">
        <v>14</v>
      </c>
      <c r="F68" s="29" t="s">
        <v>22</v>
      </c>
      <c r="G68" s="29"/>
    </row>
    <row r="69" spans="1:7" s="30" customFormat="1" ht="57.6" x14ac:dyDescent="0.3">
      <c r="A69" s="31" t="s">
        <v>90</v>
      </c>
      <c r="B69" s="29" t="s">
        <v>13</v>
      </c>
      <c r="C69" s="29" t="s">
        <v>13</v>
      </c>
      <c r="D69" s="29">
        <f t="shared" si="1"/>
        <v>1</v>
      </c>
      <c r="E69" s="29" t="s">
        <v>17</v>
      </c>
      <c r="F69" s="29" t="s">
        <v>24</v>
      </c>
      <c r="G69" s="29" t="s">
        <v>27</v>
      </c>
    </row>
    <row r="70" spans="1:7" s="30" customFormat="1" ht="86.4" x14ac:dyDescent="0.3">
      <c r="A70" s="28" t="s">
        <v>91</v>
      </c>
      <c r="B70" s="29" t="s">
        <v>31</v>
      </c>
      <c r="C70" s="29" t="s">
        <v>31</v>
      </c>
      <c r="D70" s="29">
        <f t="shared" si="1"/>
        <v>1</v>
      </c>
      <c r="E70" s="29" t="s">
        <v>17</v>
      </c>
      <c r="F70" s="29" t="s">
        <v>15</v>
      </c>
      <c r="G70" s="29" t="s">
        <v>27</v>
      </c>
    </row>
    <row r="71" spans="1:7" s="30" customFormat="1" ht="158.4" x14ac:dyDescent="0.3">
      <c r="A71" s="28" t="s">
        <v>92</v>
      </c>
      <c r="B71" s="29" t="s">
        <v>13</v>
      </c>
      <c r="C71" s="29" t="s">
        <v>13</v>
      </c>
      <c r="D71" s="29">
        <f t="shared" si="1"/>
        <v>1</v>
      </c>
      <c r="E71" s="29" t="s">
        <v>17</v>
      </c>
      <c r="F71" s="29" t="s">
        <v>15</v>
      </c>
      <c r="G71" s="29" t="s">
        <v>18</v>
      </c>
    </row>
    <row r="72" spans="1:7" s="30" customFormat="1" ht="72" x14ac:dyDescent="0.3">
      <c r="A72" s="28" t="s">
        <v>93</v>
      </c>
      <c r="B72" s="29" t="s">
        <v>21</v>
      </c>
      <c r="C72" s="33" t="s">
        <v>21</v>
      </c>
      <c r="D72" s="29">
        <f t="shared" si="1"/>
        <v>1</v>
      </c>
      <c r="E72" s="29" t="s">
        <v>14</v>
      </c>
      <c r="F72" s="29" t="s">
        <v>44</v>
      </c>
      <c r="G72" s="29"/>
    </row>
    <row r="73" spans="1:7" s="30" customFormat="1" ht="230.4" x14ac:dyDescent="0.3">
      <c r="A73" s="28" t="s">
        <v>94</v>
      </c>
      <c r="B73" s="29" t="s">
        <v>13</v>
      </c>
      <c r="C73" s="29" t="s">
        <v>13</v>
      </c>
      <c r="D73" s="29">
        <f t="shared" si="1"/>
        <v>1</v>
      </c>
      <c r="E73" s="29" t="s">
        <v>17</v>
      </c>
      <c r="F73" s="29" t="s">
        <v>22</v>
      </c>
      <c r="G73" s="29" t="s">
        <v>27</v>
      </c>
    </row>
    <row r="74" spans="1:7" s="30" customFormat="1" ht="86.4" x14ac:dyDescent="0.3">
      <c r="A74" s="32" t="s">
        <v>95</v>
      </c>
      <c r="B74" s="33" t="s">
        <v>31</v>
      </c>
      <c r="C74" s="33" t="s">
        <v>31</v>
      </c>
      <c r="D74" s="29">
        <f t="shared" si="1"/>
        <v>1</v>
      </c>
      <c r="E74" s="29" t="s">
        <v>14</v>
      </c>
      <c r="F74" s="29" t="s">
        <v>24</v>
      </c>
      <c r="G74" s="29"/>
    </row>
    <row r="75" spans="1:7" s="30" customFormat="1" ht="57.6" x14ac:dyDescent="0.3">
      <c r="A75" s="28" t="s">
        <v>41</v>
      </c>
      <c r="B75" s="29" t="s">
        <v>13</v>
      </c>
      <c r="C75" s="29" t="s">
        <v>13</v>
      </c>
      <c r="D75" s="29">
        <f t="shared" si="1"/>
        <v>1</v>
      </c>
      <c r="E75" s="29" t="s">
        <v>17</v>
      </c>
      <c r="F75" s="29" t="s">
        <v>24</v>
      </c>
      <c r="G75" s="29" t="s">
        <v>27</v>
      </c>
    </row>
    <row r="76" spans="1:7" s="30" customFormat="1" ht="129.6" x14ac:dyDescent="0.3">
      <c r="A76" s="28" t="s">
        <v>96</v>
      </c>
      <c r="B76" s="29" t="s">
        <v>20</v>
      </c>
      <c r="C76" s="33" t="s">
        <v>13</v>
      </c>
      <c r="D76" s="29">
        <f t="shared" si="1"/>
        <v>0</v>
      </c>
      <c r="E76" s="29" t="s">
        <v>14</v>
      </c>
      <c r="F76" s="29" t="s">
        <v>22</v>
      </c>
      <c r="G76" s="29"/>
    </row>
    <row r="77" spans="1:7" s="30" customFormat="1" ht="86.4" x14ac:dyDescent="0.3">
      <c r="A77" s="32" t="s">
        <v>97</v>
      </c>
      <c r="B77" s="33" t="s">
        <v>13</v>
      </c>
      <c r="C77" s="29" t="s">
        <v>13</v>
      </c>
      <c r="D77" s="29">
        <f t="shared" si="1"/>
        <v>1</v>
      </c>
      <c r="E77" s="29" t="s">
        <v>14</v>
      </c>
      <c r="F77" s="29" t="s">
        <v>15</v>
      </c>
      <c r="G77" s="29"/>
    </row>
    <row r="78" spans="1:7" s="30" customFormat="1" ht="345.6" x14ac:dyDescent="0.3">
      <c r="A78" s="31" t="s">
        <v>98</v>
      </c>
      <c r="B78" s="29" t="s">
        <v>31</v>
      </c>
      <c r="C78" s="29" t="s">
        <v>31</v>
      </c>
      <c r="D78" s="29">
        <f t="shared" si="1"/>
        <v>1</v>
      </c>
      <c r="E78" s="29" t="s">
        <v>17</v>
      </c>
      <c r="F78" s="29" t="s">
        <v>22</v>
      </c>
      <c r="G78" s="29" t="s">
        <v>75</v>
      </c>
    </row>
    <row r="79" spans="1:7" s="30" customFormat="1" ht="57.6" x14ac:dyDescent="0.3">
      <c r="A79" s="32" t="s">
        <v>99</v>
      </c>
      <c r="B79" s="33" t="s">
        <v>13</v>
      </c>
      <c r="C79" s="29" t="s">
        <v>13</v>
      </c>
      <c r="D79" s="29">
        <f t="shared" si="1"/>
        <v>1</v>
      </c>
      <c r="E79" s="29" t="s">
        <v>14</v>
      </c>
      <c r="F79" s="29" t="s">
        <v>15</v>
      </c>
      <c r="G79" s="29"/>
    </row>
    <row r="80" spans="1:7" s="30" customFormat="1" ht="409.6" x14ac:dyDescent="0.3">
      <c r="A80" s="31" t="s">
        <v>100</v>
      </c>
      <c r="B80" s="29" t="s">
        <v>20</v>
      </c>
      <c r="C80" s="29" t="s">
        <v>20</v>
      </c>
      <c r="D80" s="29">
        <f t="shared" si="1"/>
        <v>1</v>
      </c>
      <c r="E80" s="29" t="s">
        <v>17</v>
      </c>
      <c r="F80" s="29" t="s">
        <v>15</v>
      </c>
      <c r="G80" s="29" t="s">
        <v>75</v>
      </c>
    </row>
    <row r="81" spans="1:7" s="30" customFormat="1" ht="100.8" x14ac:dyDescent="0.3">
      <c r="A81" s="28" t="s">
        <v>101</v>
      </c>
      <c r="B81" s="29" t="s">
        <v>13</v>
      </c>
      <c r="C81" s="29" t="s">
        <v>13</v>
      </c>
      <c r="D81" s="29">
        <f t="shared" si="1"/>
        <v>1</v>
      </c>
      <c r="E81" s="29" t="s">
        <v>14</v>
      </c>
      <c r="F81" s="29" t="s">
        <v>22</v>
      </c>
      <c r="G81" s="29"/>
    </row>
    <row r="82" spans="1:7" s="30" customFormat="1" ht="43.2" x14ac:dyDescent="0.3">
      <c r="A82" s="28" t="s">
        <v>102</v>
      </c>
      <c r="B82" s="29" t="s">
        <v>21</v>
      </c>
      <c r="C82" s="33" t="s">
        <v>13</v>
      </c>
      <c r="D82" s="29">
        <f t="shared" si="1"/>
        <v>0</v>
      </c>
      <c r="E82" s="29" t="s">
        <v>17</v>
      </c>
      <c r="F82" s="29" t="s">
        <v>24</v>
      </c>
      <c r="G82" s="29" t="s">
        <v>27</v>
      </c>
    </row>
    <row r="83" spans="1:7" s="30" customFormat="1" ht="273.60000000000002" x14ac:dyDescent="0.3">
      <c r="A83" s="31" t="s">
        <v>103</v>
      </c>
      <c r="B83" s="29" t="s">
        <v>21</v>
      </c>
      <c r="C83" s="29" t="s">
        <v>21</v>
      </c>
      <c r="D83" s="29">
        <f t="shared" si="1"/>
        <v>1</v>
      </c>
      <c r="E83" s="29" t="s">
        <v>17</v>
      </c>
      <c r="F83" s="29" t="s">
        <v>15</v>
      </c>
      <c r="G83" s="29" t="s">
        <v>75</v>
      </c>
    </row>
    <row r="84" spans="1:7" s="30" customFormat="1" ht="409.6" x14ac:dyDescent="0.3">
      <c r="A84" s="31" t="s">
        <v>104</v>
      </c>
      <c r="B84" s="29" t="s">
        <v>21</v>
      </c>
      <c r="C84" s="29" t="s">
        <v>21</v>
      </c>
      <c r="D84" s="29">
        <f t="shared" si="1"/>
        <v>1</v>
      </c>
      <c r="E84" s="29" t="s">
        <v>17</v>
      </c>
      <c r="F84" s="29" t="s">
        <v>15</v>
      </c>
      <c r="G84" s="29" t="s">
        <v>75</v>
      </c>
    </row>
    <row r="85" spans="1:7" s="30" customFormat="1" ht="100.8" x14ac:dyDescent="0.3">
      <c r="A85" s="32" t="s">
        <v>105</v>
      </c>
      <c r="B85" s="33" t="s">
        <v>31</v>
      </c>
      <c r="C85" s="29" t="s">
        <v>31</v>
      </c>
      <c r="D85" s="29">
        <f t="shared" si="1"/>
        <v>1</v>
      </c>
      <c r="E85" s="29" t="s">
        <v>14</v>
      </c>
      <c r="F85" s="29" t="s">
        <v>24</v>
      </c>
      <c r="G85" s="29"/>
    </row>
    <row r="86" spans="1:7" s="30" customFormat="1" ht="86.4" x14ac:dyDescent="0.3">
      <c r="A86" s="28" t="s">
        <v>106</v>
      </c>
      <c r="B86" s="29" t="s">
        <v>31</v>
      </c>
      <c r="C86" s="29" t="s">
        <v>31</v>
      </c>
      <c r="D86" s="29">
        <f t="shared" si="1"/>
        <v>1</v>
      </c>
      <c r="E86" s="29" t="s">
        <v>17</v>
      </c>
      <c r="F86" s="29" t="s">
        <v>15</v>
      </c>
      <c r="G86" s="29" t="s">
        <v>27</v>
      </c>
    </row>
    <row r="87" spans="1:7" s="30" customFormat="1" ht="230.4" x14ac:dyDescent="0.3">
      <c r="A87" s="28" t="s">
        <v>107</v>
      </c>
      <c r="B87" s="29" t="s">
        <v>20</v>
      </c>
      <c r="C87" s="29" t="s">
        <v>13</v>
      </c>
      <c r="D87" s="29">
        <f t="shared" si="1"/>
        <v>0</v>
      </c>
      <c r="E87" s="29" t="s">
        <v>14</v>
      </c>
      <c r="F87" s="29" t="s">
        <v>22</v>
      </c>
      <c r="G87" s="29"/>
    </row>
    <row r="88" spans="1:7" s="30" customFormat="1" ht="244.8" x14ac:dyDescent="0.3">
      <c r="A88" s="28" t="s">
        <v>108</v>
      </c>
      <c r="B88" s="29" t="s">
        <v>31</v>
      </c>
      <c r="C88" s="33" t="s">
        <v>31</v>
      </c>
      <c r="D88" s="29">
        <f t="shared" si="1"/>
        <v>1</v>
      </c>
      <c r="E88" s="29" t="s">
        <v>17</v>
      </c>
      <c r="F88" s="29" t="s">
        <v>24</v>
      </c>
      <c r="G88" s="29" t="s">
        <v>27</v>
      </c>
    </row>
    <row r="89" spans="1:7" s="30" customFormat="1" ht="129.6" x14ac:dyDescent="0.3">
      <c r="A89" s="28" t="s">
        <v>109</v>
      </c>
      <c r="B89" s="29" t="s">
        <v>31</v>
      </c>
      <c r="C89" s="29" t="s">
        <v>13</v>
      </c>
      <c r="D89" s="29">
        <f t="shared" si="1"/>
        <v>0</v>
      </c>
      <c r="E89" s="29" t="s">
        <v>14</v>
      </c>
      <c r="F89" s="29" t="s">
        <v>22</v>
      </c>
      <c r="G89" s="29"/>
    </row>
    <row r="90" spans="1:7" s="30" customFormat="1" ht="72" x14ac:dyDescent="0.3">
      <c r="A90" s="28" t="s">
        <v>110</v>
      </c>
      <c r="B90" s="29" t="s">
        <v>31</v>
      </c>
      <c r="C90" s="33" t="s">
        <v>31</v>
      </c>
      <c r="D90" s="29">
        <f t="shared" si="1"/>
        <v>1</v>
      </c>
      <c r="E90" s="29" t="s">
        <v>14</v>
      </c>
      <c r="F90" s="29" t="s">
        <v>24</v>
      </c>
      <c r="G90" s="29"/>
    </row>
    <row r="91" spans="1:7" s="30" customFormat="1" ht="57.6" x14ac:dyDescent="0.3">
      <c r="A91" s="32" t="s">
        <v>111</v>
      </c>
      <c r="B91" s="33" t="s">
        <v>31</v>
      </c>
      <c r="C91" s="33" t="s">
        <v>31</v>
      </c>
      <c r="D91" s="29">
        <f t="shared" si="1"/>
        <v>1</v>
      </c>
      <c r="E91" s="29" t="s">
        <v>14</v>
      </c>
      <c r="F91" s="29" t="s">
        <v>15</v>
      </c>
      <c r="G91" s="29"/>
    </row>
    <row r="92" spans="1:7" s="30" customFormat="1" ht="72" x14ac:dyDescent="0.3">
      <c r="A92" s="28" t="s">
        <v>112</v>
      </c>
      <c r="B92" s="29" t="s">
        <v>13</v>
      </c>
      <c r="C92" s="29" t="s">
        <v>13</v>
      </c>
      <c r="D92" s="29">
        <f t="shared" si="1"/>
        <v>1</v>
      </c>
      <c r="E92" s="29" t="s">
        <v>14</v>
      </c>
      <c r="F92" s="29" t="s">
        <v>44</v>
      </c>
      <c r="G92" s="29"/>
    </row>
    <row r="93" spans="1:7" s="30" customFormat="1" ht="86.4" x14ac:dyDescent="0.3">
      <c r="A93" s="32" t="s">
        <v>113</v>
      </c>
      <c r="B93" s="33" t="s">
        <v>31</v>
      </c>
      <c r="C93" s="33" t="s">
        <v>31</v>
      </c>
      <c r="D93" s="29">
        <f t="shared" si="1"/>
        <v>1</v>
      </c>
      <c r="E93" s="29" t="s">
        <v>14</v>
      </c>
      <c r="F93" s="29" t="s">
        <v>15</v>
      </c>
      <c r="G93" s="29"/>
    </row>
    <row r="94" spans="1:7" s="30" customFormat="1" ht="86.4" x14ac:dyDescent="0.3">
      <c r="A94" s="32" t="s">
        <v>114</v>
      </c>
      <c r="B94" s="33" t="s">
        <v>13</v>
      </c>
      <c r="C94" s="29" t="s">
        <v>13</v>
      </c>
      <c r="D94" s="29">
        <f t="shared" si="1"/>
        <v>1</v>
      </c>
      <c r="E94" s="29" t="s">
        <v>14</v>
      </c>
      <c r="F94" s="29" t="s">
        <v>24</v>
      </c>
      <c r="G94" s="29"/>
    </row>
    <row r="95" spans="1:7" s="30" customFormat="1" ht="86.4" x14ac:dyDescent="0.3">
      <c r="A95" s="28" t="s">
        <v>115</v>
      </c>
      <c r="B95" s="29" t="s">
        <v>20</v>
      </c>
      <c r="C95" s="33" t="s">
        <v>20</v>
      </c>
      <c r="D95" s="29">
        <f t="shared" si="1"/>
        <v>1</v>
      </c>
      <c r="E95" s="29" t="s">
        <v>14</v>
      </c>
      <c r="F95" s="29" t="s">
        <v>15</v>
      </c>
      <c r="G95" s="29"/>
    </row>
    <row r="96" spans="1:7" s="30" customFormat="1" ht="86.4" x14ac:dyDescent="0.3">
      <c r="A96" s="32" t="s">
        <v>116</v>
      </c>
      <c r="B96" s="33" t="s">
        <v>13</v>
      </c>
      <c r="C96" s="29" t="s">
        <v>13</v>
      </c>
      <c r="D96" s="29">
        <f t="shared" si="1"/>
        <v>1</v>
      </c>
      <c r="E96" s="29" t="s">
        <v>14</v>
      </c>
      <c r="F96" s="29" t="s">
        <v>15</v>
      </c>
      <c r="G96" s="29"/>
    </row>
    <row r="97" spans="1:7" s="30" customFormat="1" ht="72" x14ac:dyDescent="0.3">
      <c r="A97" s="28" t="s">
        <v>42</v>
      </c>
      <c r="B97" s="29" t="s">
        <v>13</v>
      </c>
      <c r="C97" s="29" t="s">
        <v>13</v>
      </c>
      <c r="D97" s="29">
        <f t="shared" si="1"/>
        <v>1</v>
      </c>
      <c r="E97" s="29" t="s">
        <v>17</v>
      </c>
      <c r="F97" s="29" t="s">
        <v>24</v>
      </c>
      <c r="G97" s="29" t="s">
        <v>27</v>
      </c>
    </row>
    <row r="98" spans="1:7" s="30" customFormat="1" ht="57.6" x14ac:dyDescent="0.3">
      <c r="A98" s="32" t="s">
        <v>117</v>
      </c>
      <c r="B98" s="33" t="s">
        <v>31</v>
      </c>
      <c r="C98" s="33" t="s">
        <v>31</v>
      </c>
      <c r="D98" s="29">
        <f t="shared" si="1"/>
        <v>1</v>
      </c>
      <c r="E98" s="29" t="s">
        <v>14</v>
      </c>
      <c r="F98" s="29" t="s">
        <v>15</v>
      </c>
      <c r="G98" s="29"/>
    </row>
    <row r="99" spans="1:7" s="30" customFormat="1" ht="86.4" x14ac:dyDescent="0.3">
      <c r="A99" s="28" t="s">
        <v>118</v>
      </c>
      <c r="B99" s="29" t="s">
        <v>31</v>
      </c>
      <c r="C99" s="29" t="s">
        <v>31</v>
      </c>
      <c r="D99" s="29">
        <f t="shared" si="1"/>
        <v>1</v>
      </c>
      <c r="E99" s="29" t="s">
        <v>14</v>
      </c>
      <c r="F99" s="29" t="s">
        <v>22</v>
      </c>
      <c r="G99" s="29"/>
    </row>
    <row r="100" spans="1:7" s="30" customFormat="1" ht="172.8" x14ac:dyDescent="0.3">
      <c r="A100" s="28" t="s">
        <v>119</v>
      </c>
      <c r="B100" s="29" t="s">
        <v>21</v>
      </c>
      <c r="C100" s="33" t="s">
        <v>21</v>
      </c>
      <c r="D100" s="29">
        <f t="shared" si="1"/>
        <v>1</v>
      </c>
      <c r="E100" s="29" t="s">
        <v>17</v>
      </c>
      <c r="F100" s="29" t="s">
        <v>24</v>
      </c>
      <c r="G100" s="29" t="s">
        <v>18</v>
      </c>
    </row>
    <row r="101" spans="1:7" s="30" customFormat="1" ht="57.6" x14ac:dyDescent="0.3">
      <c r="A101" s="32" t="s">
        <v>120</v>
      </c>
      <c r="B101" s="33" t="s">
        <v>31</v>
      </c>
      <c r="C101" s="29" t="s">
        <v>31</v>
      </c>
      <c r="D101" s="29">
        <f t="shared" si="1"/>
        <v>1</v>
      </c>
      <c r="E101" s="29" t="s">
        <v>14</v>
      </c>
      <c r="F101" s="29" t="s">
        <v>15</v>
      </c>
      <c r="G101" s="29"/>
    </row>
    <row r="102" spans="1:7" s="30" customFormat="1" ht="172.8" x14ac:dyDescent="0.3">
      <c r="A102" s="28" t="s">
        <v>121</v>
      </c>
      <c r="B102" s="29" t="s">
        <v>20</v>
      </c>
      <c r="C102" s="29" t="s">
        <v>20</v>
      </c>
      <c r="D102" s="29">
        <f t="shared" si="1"/>
        <v>1</v>
      </c>
      <c r="E102" s="29" t="s">
        <v>17</v>
      </c>
      <c r="F102" s="29" t="s">
        <v>24</v>
      </c>
      <c r="G102" s="29" t="s">
        <v>18</v>
      </c>
    </row>
    <row r="103" spans="1:7" s="30" customFormat="1" ht="86.4" x14ac:dyDescent="0.3">
      <c r="A103" s="32" t="s">
        <v>122</v>
      </c>
      <c r="B103" s="33" t="s">
        <v>20</v>
      </c>
      <c r="C103" s="29" t="s">
        <v>20</v>
      </c>
      <c r="D103" s="29">
        <f t="shared" si="1"/>
        <v>1</v>
      </c>
      <c r="E103" s="29" t="s">
        <v>14</v>
      </c>
      <c r="F103" s="29" t="s">
        <v>22</v>
      </c>
      <c r="G103" s="29"/>
    </row>
    <row r="104" spans="1:7" s="30" customFormat="1" ht="100.8" x14ac:dyDescent="0.3">
      <c r="A104" s="28" t="s">
        <v>123</v>
      </c>
      <c r="B104" s="29" t="s">
        <v>21</v>
      </c>
      <c r="C104" s="33" t="s">
        <v>13</v>
      </c>
      <c r="D104" s="29">
        <f t="shared" si="1"/>
        <v>0</v>
      </c>
      <c r="E104" s="29" t="s">
        <v>14</v>
      </c>
      <c r="F104" s="29" t="s">
        <v>15</v>
      </c>
      <c r="G104" s="29"/>
    </row>
    <row r="105" spans="1:7" s="30" customFormat="1" ht="100.8" x14ac:dyDescent="0.3">
      <c r="A105" s="28" t="s">
        <v>124</v>
      </c>
      <c r="B105" s="29" t="s">
        <v>13</v>
      </c>
      <c r="C105" s="29" t="s">
        <v>13</v>
      </c>
      <c r="D105" s="29">
        <f t="shared" si="1"/>
        <v>1</v>
      </c>
      <c r="E105" s="29" t="s">
        <v>14</v>
      </c>
      <c r="F105" s="29" t="s">
        <v>44</v>
      </c>
      <c r="G105" s="29"/>
    </row>
    <row r="106" spans="1:7" s="30" customFormat="1" ht="288" x14ac:dyDescent="0.3">
      <c r="A106" s="28" t="s">
        <v>125</v>
      </c>
      <c r="B106" s="29" t="s">
        <v>20</v>
      </c>
      <c r="C106" s="33" t="s">
        <v>20</v>
      </c>
      <c r="D106" s="29">
        <f t="shared" si="1"/>
        <v>1</v>
      </c>
      <c r="E106" s="29" t="s">
        <v>17</v>
      </c>
      <c r="F106" s="29" t="s">
        <v>24</v>
      </c>
      <c r="G106" s="29" t="s">
        <v>18</v>
      </c>
    </row>
    <row r="107" spans="1:7" s="30" customFormat="1" ht="86.4" x14ac:dyDescent="0.3">
      <c r="A107" s="32" t="s">
        <v>126</v>
      </c>
      <c r="B107" s="33" t="s">
        <v>21</v>
      </c>
      <c r="C107" s="33" t="s">
        <v>21</v>
      </c>
      <c r="D107" s="29">
        <f t="shared" si="1"/>
        <v>1</v>
      </c>
      <c r="E107" s="29" t="s">
        <v>14</v>
      </c>
      <c r="F107" s="29" t="s">
        <v>24</v>
      </c>
      <c r="G107" s="29"/>
    </row>
    <row r="108" spans="1:7" s="30" customFormat="1" ht="72" x14ac:dyDescent="0.3">
      <c r="A108" s="28" t="s">
        <v>127</v>
      </c>
      <c r="B108" s="29" t="s">
        <v>21</v>
      </c>
      <c r="C108" s="29" t="s">
        <v>21</v>
      </c>
      <c r="D108" s="29">
        <f t="shared" si="1"/>
        <v>1</v>
      </c>
      <c r="E108" s="29" t="s">
        <v>14</v>
      </c>
      <c r="F108" s="29" t="s">
        <v>44</v>
      </c>
      <c r="G108" s="29"/>
    </row>
    <row r="109" spans="1:7" s="30" customFormat="1" ht="86.4" x14ac:dyDescent="0.3">
      <c r="A109" s="32" t="s">
        <v>128</v>
      </c>
      <c r="B109" s="33" t="s">
        <v>31</v>
      </c>
      <c r="C109" s="29" t="s">
        <v>31</v>
      </c>
      <c r="D109" s="29">
        <f t="shared" si="1"/>
        <v>1</v>
      </c>
      <c r="E109" s="29" t="s">
        <v>14</v>
      </c>
      <c r="F109" s="29" t="s">
        <v>24</v>
      </c>
      <c r="G109" s="29"/>
    </row>
    <row r="110" spans="1:7" s="30" customFormat="1" ht="100.8" x14ac:dyDescent="0.3">
      <c r="A110" s="32" t="s">
        <v>129</v>
      </c>
      <c r="B110" s="33" t="s">
        <v>20</v>
      </c>
      <c r="C110" s="33" t="s">
        <v>20</v>
      </c>
      <c r="D110" s="29">
        <f t="shared" si="1"/>
        <v>1</v>
      </c>
      <c r="E110" s="29" t="s">
        <v>14</v>
      </c>
      <c r="F110" s="29" t="s">
        <v>22</v>
      </c>
      <c r="G110" s="29"/>
    </row>
    <row r="111" spans="1:7" s="30" customFormat="1" ht="409.6" x14ac:dyDescent="0.3">
      <c r="A111" s="31" t="s">
        <v>130</v>
      </c>
      <c r="B111" s="29" t="s">
        <v>20</v>
      </c>
      <c r="C111" s="29" t="s">
        <v>20</v>
      </c>
      <c r="D111" s="29">
        <f t="shared" si="1"/>
        <v>1</v>
      </c>
      <c r="E111" s="29" t="s">
        <v>17</v>
      </c>
      <c r="F111" s="29" t="s">
        <v>15</v>
      </c>
      <c r="G111" s="29" t="s">
        <v>75</v>
      </c>
    </row>
    <row r="112" spans="1:7" s="30" customFormat="1" ht="259.2" x14ac:dyDescent="0.3">
      <c r="A112" s="28" t="s">
        <v>131</v>
      </c>
      <c r="B112" s="29" t="s">
        <v>31</v>
      </c>
      <c r="C112" s="29" t="s">
        <v>31</v>
      </c>
      <c r="D112" s="29">
        <f t="shared" si="1"/>
        <v>1</v>
      </c>
      <c r="E112" s="29" t="s">
        <v>17</v>
      </c>
      <c r="F112" s="29" t="s">
        <v>24</v>
      </c>
      <c r="G112" s="29" t="s">
        <v>18</v>
      </c>
    </row>
    <row r="113" spans="1:7" s="30" customFormat="1" ht="86.4" x14ac:dyDescent="0.3">
      <c r="A113" s="32" t="s">
        <v>132</v>
      </c>
      <c r="B113" s="33" t="s">
        <v>20</v>
      </c>
      <c r="C113" s="29" t="s">
        <v>20</v>
      </c>
      <c r="D113" s="29">
        <f t="shared" si="1"/>
        <v>1</v>
      </c>
      <c r="E113" s="29" t="s">
        <v>17</v>
      </c>
      <c r="F113" s="29" t="s">
        <v>22</v>
      </c>
      <c r="G113" s="29" t="s">
        <v>27</v>
      </c>
    </row>
    <row r="114" spans="1:7" s="30" customFormat="1" ht="86.4" x14ac:dyDescent="0.3">
      <c r="A114" s="28" t="s">
        <v>133</v>
      </c>
      <c r="B114" s="29" t="s">
        <v>31</v>
      </c>
      <c r="C114" s="29" t="s">
        <v>31</v>
      </c>
      <c r="D114" s="29">
        <f t="shared" si="1"/>
        <v>1</v>
      </c>
      <c r="E114" s="29" t="s">
        <v>14</v>
      </c>
      <c r="F114" s="29" t="s">
        <v>44</v>
      </c>
      <c r="G114" s="29"/>
    </row>
    <row r="115" spans="1:7" s="30" customFormat="1" ht="86.4" x14ac:dyDescent="0.3">
      <c r="A115" s="28" t="s">
        <v>134</v>
      </c>
      <c r="B115" s="29" t="s">
        <v>13</v>
      </c>
      <c r="C115" s="29" t="s">
        <v>31</v>
      </c>
      <c r="D115" s="29">
        <f t="shared" si="1"/>
        <v>0</v>
      </c>
      <c r="E115" s="29" t="s">
        <v>14</v>
      </c>
      <c r="F115" s="29" t="s">
        <v>15</v>
      </c>
      <c r="G115" s="29"/>
    </row>
    <row r="116" spans="1:7" s="30" customFormat="1" ht="86.4" x14ac:dyDescent="0.3">
      <c r="A116" s="28" t="s">
        <v>135</v>
      </c>
      <c r="B116" s="29" t="s">
        <v>13</v>
      </c>
      <c r="C116" s="29" t="s">
        <v>13</v>
      </c>
      <c r="D116" s="29">
        <f t="shared" si="1"/>
        <v>1</v>
      </c>
      <c r="E116" s="29" t="s">
        <v>14</v>
      </c>
      <c r="F116" s="29" t="s">
        <v>44</v>
      </c>
      <c r="G116" s="29"/>
    </row>
    <row r="117" spans="1:7" s="30" customFormat="1" ht="201.6" x14ac:dyDescent="0.3">
      <c r="A117" s="28" t="s">
        <v>136</v>
      </c>
      <c r="B117" s="29" t="s">
        <v>13</v>
      </c>
      <c r="C117" s="29" t="s">
        <v>13</v>
      </c>
      <c r="D117" s="29">
        <f t="shared" si="1"/>
        <v>1</v>
      </c>
      <c r="E117" s="29" t="s">
        <v>17</v>
      </c>
      <c r="F117" s="29" t="s">
        <v>15</v>
      </c>
      <c r="G117" s="29" t="s">
        <v>18</v>
      </c>
    </row>
    <row r="118" spans="1:7" s="30" customFormat="1" ht="72" x14ac:dyDescent="0.3">
      <c r="A118" s="28" t="s">
        <v>137</v>
      </c>
      <c r="B118" s="29" t="s">
        <v>20</v>
      </c>
      <c r="C118" s="33" t="s">
        <v>20</v>
      </c>
      <c r="D118" s="29">
        <f t="shared" si="1"/>
        <v>1</v>
      </c>
      <c r="E118" s="29" t="s">
        <v>14</v>
      </c>
      <c r="F118" s="29" t="s">
        <v>44</v>
      </c>
      <c r="G118" s="29"/>
    </row>
    <row r="119" spans="1:7" s="30" customFormat="1" ht="172.8" x14ac:dyDescent="0.3">
      <c r="A119" s="28" t="s">
        <v>138</v>
      </c>
      <c r="B119" s="29" t="s">
        <v>20</v>
      </c>
      <c r="C119" s="29" t="s">
        <v>20</v>
      </c>
      <c r="D119" s="29">
        <f t="shared" si="1"/>
        <v>1</v>
      </c>
      <c r="E119" s="29" t="s">
        <v>17</v>
      </c>
      <c r="F119" s="29" t="s">
        <v>24</v>
      </c>
      <c r="G119" s="29" t="s">
        <v>27</v>
      </c>
    </row>
    <row r="120" spans="1:7" s="30" customFormat="1" ht="115.2" x14ac:dyDescent="0.3">
      <c r="A120" s="28" t="s">
        <v>139</v>
      </c>
      <c r="B120" s="29" t="s">
        <v>20</v>
      </c>
      <c r="C120" s="33" t="s">
        <v>20</v>
      </c>
      <c r="D120" s="29">
        <f t="shared" si="1"/>
        <v>1</v>
      </c>
      <c r="E120" s="29" t="s">
        <v>14</v>
      </c>
      <c r="F120" s="29" t="s">
        <v>15</v>
      </c>
      <c r="G120" s="29"/>
    </row>
    <row r="121" spans="1:7" s="30" customFormat="1" ht="57.6" x14ac:dyDescent="0.3">
      <c r="A121" s="28" t="s">
        <v>90</v>
      </c>
      <c r="B121" s="29" t="s">
        <v>13</v>
      </c>
      <c r="C121" s="33" t="s">
        <v>13</v>
      </c>
      <c r="D121" s="29">
        <f t="shared" si="1"/>
        <v>1</v>
      </c>
      <c r="E121" s="29" t="s">
        <v>17</v>
      </c>
      <c r="F121" s="29" t="s">
        <v>24</v>
      </c>
      <c r="G121" s="29" t="s">
        <v>27</v>
      </c>
    </row>
    <row r="122" spans="1:7" s="30" customFormat="1" ht="86.4" x14ac:dyDescent="0.3">
      <c r="A122" s="32" t="s">
        <v>140</v>
      </c>
      <c r="B122" s="33" t="s">
        <v>20</v>
      </c>
      <c r="C122" s="29" t="s">
        <v>20</v>
      </c>
      <c r="D122" s="29">
        <f t="shared" si="1"/>
        <v>1</v>
      </c>
      <c r="E122" s="29" t="s">
        <v>14</v>
      </c>
      <c r="F122" s="29" t="s">
        <v>24</v>
      </c>
      <c r="G122" s="29"/>
    </row>
    <row r="123" spans="1:7" s="30" customFormat="1" ht="86.4" x14ac:dyDescent="0.3">
      <c r="A123" s="28" t="s">
        <v>141</v>
      </c>
      <c r="B123" s="29" t="s">
        <v>20</v>
      </c>
      <c r="C123" s="33" t="s">
        <v>13</v>
      </c>
      <c r="D123" s="29">
        <f t="shared" si="1"/>
        <v>0</v>
      </c>
      <c r="E123" s="29" t="s">
        <v>14</v>
      </c>
      <c r="F123" s="29" t="s">
        <v>15</v>
      </c>
      <c r="G123" s="29"/>
    </row>
    <row r="124" spans="1:7" s="30" customFormat="1" ht="72" x14ac:dyDescent="0.3">
      <c r="A124" s="32" t="s">
        <v>142</v>
      </c>
      <c r="B124" s="33" t="s">
        <v>13</v>
      </c>
      <c r="C124" s="33" t="s">
        <v>13</v>
      </c>
      <c r="D124" s="29">
        <f t="shared" si="1"/>
        <v>1</v>
      </c>
      <c r="E124" s="29" t="s">
        <v>14</v>
      </c>
      <c r="F124" s="29" t="s">
        <v>15</v>
      </c>
      <c r="G124" s="29"/>
    </row>
    <row r="125" spans="1:7" s="30" customFormat="1" ht="86.4" x14ac:dyDescent="0.3">
      <c r="A125" s="32" t="s">
        <v>143</v>
      </c>
      <c r="B125" s="33" t="s">
        <v>13</v>
      </c>
      <c r="C125" s="33" t="s">
        <v>13</v>
      </c>
      <c r="D125" s="29">
        <f t="shared" si="1"/>
        <v>1</v>
      </c>
      <c r="E125" s="29" t="s">
        <v>14</v>
      </c>
      <c r="F125" s="29" t="s">
        <v>24</v>
      </c>
      <c r="G125" s="29"/>
    </row>
    <row r="126" spans="1:7" s="30" customFormat="1" ht="129.6" x14ac:dyDescent="0.3">
      <c r="A126" s="28" t="s">
        <v>144</v>
      </c>
      <c r="B126" s="29" t="s">
        <v>20</v>
      </c>
      <c r="C126" s="29" t="s">
        <v>20</v>
      </c>
      <c r="D126" s="29">
        <f t="shared" si="1"/>
        <v>1</v>
      </c>
      <c r="E126" s="29" t="s">
        <v>14</v>
      </c>
      <c r="F126" s="29" t="s">
        <v>22</v>
      </c>
      <c r="G126" s="29"/>
    </row>
    <row r="127" spans="1:7" s="30" customFormat="1" ht="100.8" x14ac:dyDescent="0.3">
      <c r="A127" s="32" t="s">
        <v>145</v>
      </c>
      <c r="B127" s="33" t="s">
        <v>20</v>
      </c>
      <c r="C127" s="29" t="s">
        <v>20</v>
      </c>
      <c r="D127" s="29">
        <f t="shared" si="1"/>
        <v>1</v>
      </c>
      <c r="E127" s="29" t="s">
        <v>14</v>
      </c>
      <c r="F127" s="29" t="s">
        <v>24</v>
      </c>
      <c r="G127" s="29"/>
    </row>
    <row r="128" spans="1:7" s="30" customFormat="1" ht="100.8" x14ac:dyDescent="0.3">
      <c r="A128" s="32" t="s">
        <v>146</v>
      </c>
      <c r="B128" s="33" t="s">
        <v>20</v>
      </c>
      <c r="C128" s="29" t="s">
        <v>20</v>
      </c>
      <c r="D128" s="29">
        <f t="shared" si="1"/>
        <v>1</v>
      </c>
      <c r="E128" s="29" t="s">
        <v>14</v>
      </c>
      <c r="F128" s="29" t="s">
        <v>24</v>
      </c>
      <c r="G128" s="29"/>
    </row>
    <row r="129" spans="1:7" s="30" customFormat="1" ht="86.4" x14ac:dyDescent="0.3">
      <c r="A129" s="32" t="s">
        <v>147</v>
      </c>
      <c r="B129" s="33" t="s">
        <v>13</v>
      </c>
      <c r="C129" s="29" t="s">
        <v>31</v>
      </c>
      <c r="D129" s="29">
        <f t="shared" si="1"/>
        <v>0</v>
      </c>
      <c r="E129" s="29" t="s">
        <v>14</v>
      </c>
      <c r="F129" s="29" t="s">
        <v>15</v>
      </c>
      <c r="G129" s="29"/>
    </row>
    <row r="130" spans="1:7" s="30" customFormat="1" ht="144" x14ac:dyDescent="0.3">
      <c r="A130" s="28" t="s">
        <v>148</v>
      </c>
      <c r="B130" s="29" t="s">
        <v>21</v>
      </c>
      <c r="C130" s="29" t="s">
        <v>21</v>
      </c>
      <c r="D130" s="29">
        <f t="shared" si="1"/>
        <v>1</v>
      </c>
      <c r="E130" s="29" t="s">
        <v>14</v>
      </c>
      <c r="F130" s="29" t="s">
        <v>22</v>
      </c>
      <c r="G130" s="29"/>
    </row>
    <row r="131" spans="1:7" s="30" customFormat="1" ht="316.8" x14ac:dyDescent="0.3">
      <c r="A131" s="28" t="s">
        <v>149</v>
      </c>
      <c r="B131" s="29" t="s">
        <v>31</v>
      </c>
      <c r="C131" s="29" t="s">
        <v>31</v>
      </c>
      <c r="D131" s="29">
        <f t="shared" ref="D131:D194" si="2">IF(B131=C131,1,0)</f>
        <v>1</v>
      </c>
      <c r="E131" s="29" t="s">
        <v>17</v>
      </c>
      <c r="F131" s="29" t="s">
        <v>24</v>
      </c>
      <c r="G131" s="29" t="s">
        <v>18</v>
      </c>
    </row>
    <row r="132" spans="1:7" s="30" customFormat="1" ht="72" x14ac:dyDescent="0.3">
      <c r="A132" s="28" t="s">
        <v>150</v>
      </c>
      <c r="B132" s="29" t="s">
        <v>13</v>
      </c>
      <c r="C132" s="29" t="s">
        <v>13</v>
      </c>
      <c r="D132" s="29">
        <f t="shared" si="2"/>
        <v>1</v>
      </c>
      <c r="E132" s="29" t="s">
        <v>17</v>
      </c>
      <c r="F132" s="29" t="s">
        <v>24</v>
      </c>
      <c r="G132" s="29" t="s">
        <v>27</v>
      </c>
    </row>
    <row r="133" spans="1:7" s="30" customFormat="1" ht="72" x14ac:dyDescent="0.3">
      <c r="A133" s="28" t="s">
        <v>151</v>
      </c>
      <c r="B133" s="29" t="s">
        <v>20</v>
      </c>
      <c r="C133" s="29" t="s">
        <v>20</v>
      </c>
      <c r="D133" s="29">
        <f t="shared" si="2"/>
        <v>1</v>
      </c>
      <c r="E133" s="29" t="s">
        <v>14</v>
      </c>
      <c r="F133" s="29" t="s">
        <v>44</v>
      </c>
      <c r="G133" s="29"/>
    </row>
    <row r="134" spans="1:7" s="30" customFormat="1" ht="302.39999999999998" x14ac:dyDescent="0.3">
      <c r="A134" s="28" t="s">
        <v>152</v>
      </c>
      <c r="B134" s="29" t="s">
        <v>13</v>
      </c>
      <c r="C134" s="29" t="s">
        <v>13</v>
      </c>
      <c r="D134" s="29">
        <f t="shared" si="2"/>
        <v>1</v>
      </c>
      <c r="E134" s="29" t="s">
        <v>17</v>
      </c>
      <c r="F134" s="29" t="s">
        <v>24</v>
      </c>
      <c r="G134" s="29" t="s">
        <v>18</v>
      </c>
    </row>
    <row r="135" spans="1:7" s="30" customFormat="1" ht="144" x14ac:dyDescent="0.3">
      <c r="A135" s="28" t="s">
        <v>153</v>
      </c>
      <c r="B135" s="29" t="s">
        <v>13</v>
      </c>
      <c r="C135" s="29" t="s">
        <v>13</v>
      </c>
      <c r="D135" s="29">
        <f t="shared" si="2"/>
        <v>1</v>
      </c>
      <c r="E135" s="29" t="s">
        <v>17</v>
      </c>
      <c r="F135" s="29" t="s">
        <v>24</v>
      </c>
      <c r="G135" s="29" t="s">
        <v>27</v>
      </c>
    </row>
    <row r="136" spans="1:7" s="30" customFormat="1" ht="172.8" x14ac:dyDescent="0.3">
      <c r="A136" s="28" t="s">
        <v>154</v>
      </c>
      <c r="B136" s="29" t="s">
        <v>31</v>
      </c>
      <c r="C136" s="29" t="s">
        <v>31</v>
      </c>
      <c r="D136" s="29">
        <f t="shared" si="2"/>
        <v>1</v>
      </c>
      <c r="E136" s="29" t="s">
        <v>17</v>
      </c>
      <c r="F136" s="29" t="s">
        <v>15</v>
      </c>
      <c r="G136" s="29" t="s">
        <v>18</v>
      </c>
    </row>
    <row r="137" spans="1:7" s="30" customFormat="1" ht="115.2" x14ac:dyDescent="0.3">
      <c r="A137" s="28" t="s">
        <v>155</v>
      </c>
      <c r="B137" s="29" t="s">
        <v>21</v>
      </c>
      <c r="C137" s="29" t="s">
        <v>21</v>
      </c>
      <c r="D137" s="29">
        <f t="shared" si="2"/>
        <v>1</v>
      </c>
      <c r="E137" s="29" t="s">
        <v>14</v>
      </c>
      <c r="F137" s="29" t="s">
        <v>22</v>
      </c>
      <c r="G137" s="29"/>
    </row>
    <row r="138" spans="1:7" s="30" customFormat="1" ht="86.4" x14ac:dyDescent="0.3">
      <c r="A138" s="28" t="s">
        <v>156</v>
      </c>
      <c r="B138" s="29" t="s">
        <v>13</v>
      </c>
      <c r="C138" s="33" t="s">
        <v>13</v>
      </c>
      <c r="D138" s="29">
        <f t="shared" si="2"/>
        <v>1</v>
      </c>
      <c r="E138" s="29" t="s">
        <v>14</v>
      </c>
      <c r="F138" s="29" t="s">
        <v>22</v>
      </c>
      <c r="G138" s="29"/>
    </row>
    <row r="139" spans="1:7" s="30" customFormat="1" ht="86.4" x14ac:dyDescent="0.3">
      <c r="A139" s="28" t="s">
        <v>157</v>
      </c>
      <c r="B139" s="29" t="s">
        <v>31</v>
      </c>
      <c r="C139" s="29" t="s">
        <v>31</v>
      </c>
      <c r="D139" s="29">
        <f t="shared" si="2"/>
        <v>1</v>
      </c>
      <c r="E139" s="29" t="s">
        <v>14</v>
      </c>
      <c r="F139" s="29" t="s">
        <v>15</v>
      </c>
      <c r="G139" s="29"/>
    </row>
    <row r="140" spans="1:7" s="30" customFormat="1" ht="187.2" x14ac:dyDescent="0.3">
      <c r="A140" s="28" t="s">
        <v>158</v>
      </c>
      <c r="B140" s="29" t="s">
        <v>13</v>
      </c>
      <c r="C140" s="33" t="s">
        <v>13</v>
      </c>
      <c r="D140" s="29">
        <f t="shared" si="2"/>
        <v>1</v>
      </c>
      <c r="E140" s="29" t="s">
        <v>14</v>
      </c>
      <c r="F140" s="29" t="s">
        <v>22</v>
      </c>
      <c r="G140" s="29"/>
    </row>
    <row r="141" spans="1:7" s="30" customFormat="1" ht="72" x14ac:dyDescent="0.3">
      <c r="A141" s="28" t="s">
        <v>159</v>
      </c>
      <c r="B141" s="29" t="s">
        <v>20</v>
      </c>
      <c r="C141" s="29" t="s">
        <v>20</v>
      </c>
      <c r="D141" s="29">
        <f t="shared" si="2"/>
        <v>1</v>
      </c>
      <c r="E141" s="29" t="s">
        <v>14</v>
      </c>
      <c r="F141" s="29" t="s">
        <v>44</v>
      </c>
      <c r="G141" s="29"/>
    </row>
    <row r="142" spans="1:7" s="30" customFormat="1" ht="72" x14ac:dyDescent="0.3">
      <c r="A142" s="32" t="s">
        <v>160</v>
      </c>
      <c r="B142" s="33" t="s">
        <v>20</v>
      </c>
      <c r="C142" s="33" t="s">
        <v>20</v>
      </c>
      <c r="D142" s="29">
        <f t="shared" si="2"/>
        <v>1</v>
      </c>
      <c r="E142" s="29" t="s">
        <v>14</v>
      </c>
      <c r="F142" s="29" t="s">
        <v>15</v>
      </c>
      <c r="G142" s="29"/>
    </row>
    <row r="143" spans="1:7" s="30" customFormat="1" ht="28.8" x14ac:dyDescent="0.3">
      <c r="A143" s="28" t="s">
        <v>161</v>
      </c>
      <c r="B143" s="29" t="s">
        <v>13</v>
      </c>
      <c r="C143" s="33" t="s">
        <v>13</v>
      </c>
      <c r="D143" s="29">
        <f t="shared" si="2"/>
        <v>1</v>
      </c>
      <c r="E143" s="29" t="s">
        <v>17</v>
      </c>
      <c r="F143" s="29" t="s">
        <v>24</v>
      </c>
      <c r="G143" s="29" t="s">
        <v>27</v>
      </c>
    </row>
    <row r="144" spans="1:7" s="30" customFormat="1" ht="86.4" x14ac:dyDescent="0.3">
      <c r="A144" s="32" t="s">
        <v>162</v>
      </c>
      <c r="B144" s="33" t="s">
        <v>20</v>
      </c>
      <c r="C144" s="29" t="s">
        <v>21</v>
      </c>
      <c r="D144" s="29">
        <f t="shared" si="2"/>
        <v>0</v>
      </c>
      <c r="E144" s="29" t="s">
        <v>14</v>
      </c>
      <c r="F144" s="29" t="s">
        <v>15</v>
      </c>
      <c r="G144" s="29"/>
    </row>
    <row r="145" spans="1:7" s="30" customFormat="1" ht="129.6" x14ac:dyDescent="0.3">
      <c r="A145" s="34" t="s">
        <v>163</v>
      </c>
      <c r="B145" s="29" t="s">
        <v>20</v>
      </c>
      <c r="C145" s="29" t="s">
        <v>20</v>
      </c>
      <c r="D145" s="29">
        <f t="shared" si="2"/>
        <v>1</v>
      </c>
      <c r="E145" s="29" t="s">
        <v>14</v>
      </c>
      <c r="F145" s="29" t="s">
        <v>22</v>
      </c>
      <c r="G145" s="29"/>
    </row>
    <row r="146" spans="1:7" s="30" customFormat="1" ht="72" x14ac:dyDescent="0.3">
      <c r="A146" s="32" t="s">
        <v>164</v>
      </c>
      <c r="B146" s="33" t="s">
        <v>20</v>
      </c>
      <c r="C146" s="29" t="s">
        <v>20</v>
      </c>
      <c r="D146" s="29">
        <f t="shared" si="2"/>
        <v>1</v>
      </c>
      <c r="E146" s="29" t="s">
        <v>14</v>
      </c>
      <c r="F146" s="29" t="s">
        <v>15</v>
      </c>
      <c r="G146" s="29"/>
    </row>
    <row r="147" spans="1:7" s="30" customFormat="1" ht="57.6" x14ac:dyDescent="0.3">
      <c r="A147" s="32" t="s">
        <v>165</v>
      </c>
      <c r="B147" s="33" t="s">
        <v>13</v>
      </c>
      <c r="C147" s="29" t="s">
        <v>13</v>
      </c>
      <c r="D147" s="29">
        <f t="shared" si="2"/>
        <v>1</v>
      </c>
      <c r="E147" s="29" t="s">
        <v>14</v>
      </c>
      <c r="F147" s="29" t="s">
        <v>15</v>
      </c>
      <c r="G147" s="29"/>
    </row>
    <row r="148" spans="1:7" s="30" customFormat="1" ht="57.6" x14ac:dyDescent="0.3">
      <c r="A148" s="28" t="s">
        <v>166</v>
      </c>
      <c r="B148" s="29" t="s">
        <v>20</v>
      </c>
      <c r="C148" s="29" t="s">
        <v>21</v>
      </c>
      <c r="D148" s="29">
        <f t="shared" si="2"/>
        <v>0</v>
      </c>
      <c r="E148" s="29" t="s">
        <v>14</v>
      </c>
      <c r="F148" s="29" t="s">
        <v>15</v>
      </c>
      <c r="G148" s="29"/>
    </row>
    <row r="149" spans="1:7" s="30" customFormat="1" ht="86.4" x14ac:dyDescent="0.3">
      <c r="A149" s="28" t="s">
        <v>167</v>
      </c>
      <c r="B149" s="29" t="s">
        <v>13</v>
      </c>
      <c r="C149" s="33" t="s">
        <v>31</v>
      </c>
      <c r="D149" s="29">
        <f t="shared" si="2"/>
        <v>0</v>
      </c>
      <c r="E149" s="29" t="s">
        <v>14</v>
      </c>
      <c r="F149" s="29" t="s">
        <v>24</v>
      </c>
      <c r="G149" s="29"/>
    </row>
    <row r="150" spans="1:7" s="30" customFormat="1" ht="115.2" x14ac:dyDescent="0.3">
      <c r="A150" s="28" t="s">
        <v>168</v>
      </c>
      <c r="B150" s="29" t="s">
        <v>31</v>
      </c>
      <c r="C150" s="33" t="s">
        <v>31</v>
      </c>
      <c r="D150" s="29">
        <f t="shared" si="2"/>
        <v>1</v>
      </c>
      <c r="E150" s="29" t="s">
        <v>17</v>
      </c>
      <c r="F150" s="29" t="s">
        <v>22</v>
      </c>
      <c r="G150" s="29" t="s">
        <v>27</v>
      </c>
    </row>
    <row r="151" spans="1:7" s="30" customFormat="1" ht="409.6" x14ac:dyDescent="0.3">
      <c r="A151" s="31" t="s">
        <v>169</v>
      </c>
      <c r="B151" s="29" t="s">
        <v>31</v>
      </c>
      <c r="C151" s="29" t="s">
        <v>31</v>
      </c>
      <c r="D151" s="29">
        <f t="shared" si="2"/>
        <v>1</v>
      </c>
      <c r="E151" s="29" t="s">
        <v>17</v>
      </c>
      <c r="F151" s="29" t="s">
        <v>15</v>
      </c>
      <c r="G151" s="29" t="s">
        <v>75</v>
      </c>
    </row>
    <row r="152" spans="1:7" s="30" customFormat="1" ht="57.6" x14ac:dyDescent="0.3">
      <c r="A152" s="28" t="s">
        <v>52</v>
      </c>
      <c r="B152" s="29" t="s">
        <v>20</v>
      </c>
      <c r="C152" s="29" t="s">
        <v>20</v>
      </c>
      <c r="D152" s="29">
        <f t="shared" si="2"/>
        <v>1</v>
      </c>
      <c r="E152" s="29" t="s">
        <v>17</v>
      </c>
      <c r="F152" s="29" t="s">
        <v>24</v>
      </c>
      <c r="G152" s="29" t="s">
        <v>27</v>
      </c>
    </row>
    <row r="153" spans="1:7" s="30" customFormat="1" ht="57.6" x14ac:dyDescent="0.3">
      <c r="A153" s="28" t="s">
        <v>170</v>
      </c>
      <c r="B153" s="29" t="s">
        <v>20</v>
      </c>
      <c r="C153" s="33" t="s">
        <v>20</v>
      </c>
      <c r="D153" s="29">
        <f t="shared" si="2"/>
        <v>1</v>
      </c>
      <c r="E153" s="29" t="s">
        <v>17</v>
      </c>
      <c r="F153" s="29" t="s">
        <v>15</v>
      </c>
      <c r="G153" s="29" t="s">
        <v>27</v>
      </c>
    </row>
    <row r="154" spans="1:7" s="30" customFormat="1" ht="72" x14ac:dyDescent="0.3">
      <c r="A154" s="32" t="s">
        <v>171</v>
      </c>
      <c r="B154" s="33" t="s">
        <v>20</v>
      </c>
      <c r="C154" s="29" t="s">
        <v>20</v>
      </c>
      <c r="D154" s="29">
        <f t="shared" si="2"/>
        <v>1</v>
      </c>
      <c r="E154" s="29" t="s">
        <v>14</v>
      </c>
      <c r="F154" s="29" t="s">
        <v>24</v>
      </c>
      <c r="G154" s="29"/>
    </row>
    <row r="155" spans="1:7" s="30" customFormat="1" ht="86.4" x14ac:dyDescent="0.3">
      <c r="A155" s="32" t="s">
        <v>172</v>
      </c>
      <c r="B155" s="33" t="s">
        <v>20</v>
      </c>
      <c r="C155" s="33" t="s">
        <v>20</v>
      </c>
      <c r="D155" s="29">
        <f t="shared" si="2"/>
        <v>1</v>
      </c>
      <c r="E155" s="29" t="s">
        <v>14</v>
      </c>
      <c r="F155" s="29" t="s">
        <v>24</v>
      </c>
      <c r="G155" s="29"/>
    </row>
    <row r="156" spans="1:7" s="30" customFormat="1" ht="86.4" x14ac:dyDescent="0.3">
      <c r="A156" s="28" t="s">
        <v>173</v>
      </c>
      <c r="B156" s="29" t="s">
        <v>13</v>
      </c>
      <c r="C156" s="29" t="s">
        <v>13</v>
      </c>
      <c r="D156" s="29">
        <f t="shared" si="2"/>
        <v>1</v>
      </c>
      <c r="E156" s="29" t="s">
        <v>14</v>
      </c>
      <c r="F156" s="29" t="s">
        <v>44</v>
      </c>
      <c r="G156" s="29"/>
    </row>
    <row r="157" spans="1:7" s="30" customFormat="1" ht="57.6" x14ac:dyDescent="0.3">
      <c r="A157" s="28" t="s">
        <v>174</v>
      </c>
      <c r="B157" s="29" t="s">
        <v>13</v>
      </c>
      <c r="C157" s="29" t="s">
        <v>13</v>
      </c>
      <c r="D157" s="29">
        <f t="shared" si="2"/>
        <v>1</v>
      </c>
      <c r="E157" s="29" t="s">
        <v>17</v>
      </c>
      <c r="F157" s="29" t="s">
        <v>15</v>
      </c>
      <c r="G157" s="29" t="s">
        <v>18</v>
      </c>
    </row>
    <row r="158" spans="1:7" s="30" customFormat="1" ht="43.2" x14ac:dyDescent="0.3">
      <c r="A158" s="32" t="s">
        <v>175</v>
      </c>
      <c r="B158" s="33" t="s">
        <v>20</v>
      </c>
      <c r="C158" s="29" t="s">
        <v>20</v>
      </c>
      <c r="D158" s="29">
        <f t="shared" si="2"/>
        <v>1</v>
      </c>
      <c r="E158" s="29" t="s">
        <v>14</v>
      </c>
      <c r="F158" s="29" t="s">
        <v>15</v>
      </c>
      <c r="G158" s="29"/>
    </row>
    <row r="159" spans="1:7" s="30" customFormat="1" ht="129.6" x14ac:dyDescent="0.3">
      <c r="A159" s="28" t="s">
        <v>176</v>
      </c>
      <c r="B159" s="29" t="s">
        <v>13</v>
      </c>
      <c r="C159" s="29" t="s">
        <v>13</v>
      </c>
      <c r="D159" s="29">
        <f t="shared" si="2"/>
        <v>1</v>
      </c>
      <c r="E159" s="29" t="s">
        <v>14</v>
      </c>
      <c r="F159" s="29" t="s">
        <v>22</v>
      </c>
      <c r="G159" s="29"/>
    </row>
    <row r="160" spans="1:7" s="30" customFormat="1" ht="100.8" x14ac:dyDescent="0.3">
      <c r="A160" s="32" t="s">
        <v>177</v>
      </c>
      <c r="B160" s="33" t="s">
        <v>20</v>
      </c>
      <c r="C160" s="33" t="s">
        <v>20</v>
      </c>
      <c r="D160" s="29">
        <f t="shared" si="2"/>
        <v>1</v>
      </c>
      <c r="E160" s="29" t="s">
        <v>14</v>
      </c>
      <c r="F160" s="29" t="s">
        <v>24</v>
      </c>
      <c r="G160" s="29"/>
    </row>
    <row r="161" spans="1:7" s="30" customFormat="1" ht="72" x14ac:dyDescent="0.3">
      <c r="A161" s="28" t="s">
        <v>178</v>
      </c>
      <c r="B161" s="29" t="s">
        <v>20</v>
      </c>
      <c r="C161" s="33" t="s">
        <v>20</v>
      </c>
      <c r="D161" s="29">
        <f t="shared" si="2"/>
        <v>1</v>
      </c>
      <c r="E161" s="29" t="s">
        <v>14</v>
      </c>
      <c r="F161" s="29" t="s">
        <v>15</v>
      </c>
      <c r="G161" s="29"/>
    </row>
    <row r="162" spans="1:7" s="30" customFormat="1" ht="28.8" x14ac:dyDescent="0.3">
      <c r="A162" s="31" t="s">
        <v>161</v>
      </c>
      <c r="B162" s="29" t="s">
        <v>13</v>
      </c>
      <c r="C162" s="29" t="s">
        <v>13</v>
      </c>
      <c r="D162" s="29">
        <f t="shared" si="2"/>
        <v>1</v>
      </c>
      <c r="E162" s="29" t="s">
        <v>17</v>
      </c>
      <c r="F162" s="29" t="s">
        <v>24</v>
      </c>
      <c r="G162" s="29" t="s">
        <v>27</v>
      </c>
    </row>
    <row r="163" spans="1:7" s="30" customFormat="1" ht="158.4" x14ac:dyDescent="0.3">
      <c r="A163" s="28" t="s">
        <v>179</v>
      </c>
      <c r="B163" s="29" t="s">
        <v>31</v>
      </c>
      <c r="C163" s="33" t="s">
        <v>31</v>
      </c>
      <c r="D163" s="29">
        <f t="shared" si="2"/>
        <v>1</v>
      </c>
      <c r="E163" s="29" t="s">
        <v>14</v>
      </c>
      <c r="F163" s="29" t="s">
        <v>15</v>
      </c>
      <c r="G163" s="29"/>
    </row>
    <row r="164" spans="1:7" s="30" customFormat="1" ht="129.6" x14ac:dyDescent="0.3">
      <c r="A164" s="28" t="s">
        <v>180</v>
      </c>
      <c r="B164" s="29" t="s">
        <v>31</v>
      </c>
      <c r="C164" s="29" t="s">
        <v>31</v>
      </c>
      <c r="D164" s="29">
        <f t="shared" si="2"/>
        <v>1</v>
      </c>
      <c r="E164" s="29" t="s">
        <v>14</v>
      </c>
      <c r="F164" s="29" t="s">
        <v>22</v>
      </c>
      <c r="G164" s="29"/>
    </row>
    <row r="165" spans="1:7" s="30" customFormat="1" ht="409.6" x14ac:dyDescent="0.3">
      <c r="A165" s="31" t="s">
        <v>181</v>
      </c>
      <c r="B165" s="29" t="s">
        <v>31</v>
      </c>
      <c r="C165" s="33" t="s">
        <v>20</v>
      </c>
      <c r="D165" s="29">
        <f t="shared" si="2"/>
        <v>0</v>
      </c>
      <c r="E165" s="29" t="s">
        <v>17</v>
      </c>
      <c r="F165" s="29" t="s">
        <v>15</v>
      </c>
      <c r="G165" s="29" t="s">
        <v>75</v>
      </c>
    </row>
    <row r="166" spans="1:7" s="30" customFormat="1" ht="100.8" x14ac:dyDescent="0.3">
      <c r="A166" s="32" t="s">
        <v>182</v>
      </c>
      <c r="B166" s="33" t="s">
        <v>20</v>
      </c>
      <c r="C166" s="29" t="s">
        <v>20</v>
      </c>
      <c r="D166" s="29">
        <f t="shared" si="2"/>
        <v>1</v>
      </c>
      <c r="E166" s="29" t="s">
        <v>14</v>
      </c>
      <c r="F166" s="29" t="s">
        <v>15</v>
      </c>
      <c r="G166" s="29"/>
    </row>
    <row r="167" spans="1:7" s="30" customFormat="1" ht="86.4" x14ac:dyDescent="0.3">
      <c r="A167" s="32" t="s">
        <v>183</v>
      </c>
      <c r="B167" s="33" t="s">
        <v>20</v>
      </c>
      <c r="C167" s="29" t="s">
        <v>20</v>
      </c>
      <c r="D167" s="29">
        <f t="shared" si="2"/>
        <v>1</v>
      </c>
      <c r="E167" s="29" t="s">
        <v>14</v>
      </c>
      <c r="F167" s="29" t="s">
        <v>24</v>
      </c>
      <c r="G167" s="29"/>
    </row>
    <row r="168" spans="1:7" s="30" customFormat="1" ht="86.4" x14ac:dyDescent="0.3">
      <c r="A168" s="32" t="s">
        <v>184</v>
      </c>
      <c r="B168" s="33" t="s">
        <v>20</v>
      </c>
      <c r="C168" s="29" t="s">
        <v>20</v>
      </c>
      <c r="D168" s="29">
        <f t="shared" si="2"/>
        <v>1</v>
      </c>
      <c r="E168" s="29" t="s">
        <v>14</v>
      </c>
      <c r="F168" s="29" t="s">
        <v>24</v>
      </c>
      <c r="G168" s="29"/>
    </row>
    <row r="169" spans="1:7" s="30" customFormat="1" ht="409.6" x14ac:dyDescent="0.3">
      <c r="A169" s="31" t="s">
        <v>185</v>
      </c>
      <c r="B169" s="29" t="s">
        <v>31</v>
      </c>
      <c r="C169" s="29" t="s">
        <v>31</v>
      </c>
      <c r="D169" s="29">
        <f t="shared" si="2"/>
        <v>1</v>
      </c>
      <c r="E169" s="29" t="s">
        <v>17</v>
      </c>
      <c r="F169" s="29" t="s">
        <v>15</v>
      </c>
      <c r="G169" s="29" t="s">
        <v>75</v>
      </c>
    </row>
    <row r="170" spans="1:7" s="30" customFormat="1" ht="86.4" x14ac:dyDescent="0.3">
      <c r="A170" s="32" t="s">
        <v>186</v>
      </c>
      <c r="B170" s="33" t="s">
        <v>13</v>
      </c>
      <c r="C170" s="33" t="s">
        <v>13</v>
      </c>
      <c r="D170" s="29">
        <f t="shared" si="2"/>
        <v>1</v>
      </c>
      <c r="E170" s="29" t="s">
        <v>14</v>
      </c>
      <c r="F170" s="29" t="s">
        <v>22</v>
      </c>
      <c r="G170" s="29"/>
    </row>
    <row r="171" spans="1:7" s="30" customFormat="1" ht="57.6" x14ac:dyDescent="0.3">
      <c r="A171" s="28" t="s">
        <v>187</v>
      </c>
      <c r="B171" s="29" t="s">
        <v>13</v>
      </c>
      <c r="C171" s="33" t="s">
        <v>13</v>
      </c>
      <c r="D171" s="29">
        <f t="shared" si="2"/>
        <v>1</v>
      </c>
      <c r="E171" s="29" t="s">
        <v>17</v>
      </c>
      <c r="F171" s="29" t="s">
        <v>24</v>
      </c>
      <c r="G171" s="29" t="s">
        <v>27</v>
      </c>
    </row>
    <row r="172" spans="1:7" s="30" customFormat="1" ht="72" x14ac:dyDescent="0.3">
      <c r="A172" s="32" t="s">
        <v>188</v>
      </c>
      <c r="B172" s="33" t="s">
        <v>20</v>
      </c>
      <c r="C172" s="29" t="s">
        <v>20</v>
      </c>
      <c r="D172" s="29">
        <f t="shared" si="2"/>
        <v>1</v>
      </c>
      <c r="E172" s="29" t="s">
        <v>14</v>
      </c>
      <c r="F172" s="29" t="s">
        <v>15</v>
      </c>
      <c r="G172" s="29"/>
    </row>
    <row r="173" spans="1:7" s="30" customFormat="1" ht="172.8" x14ac:dyDescent="0.3">
      <c r="A173" s="28" t="s">
        <v>189</v>
      </c>
      <c r="B173" s="29" t="s">
        <v>13</v>
      </c>
      <c r="C173" s="29" t="s">
        <v>13</v>
      </c>
      <c r="D173" s="29">
        <f t="shared" si="2"/>
        <v>1</v>
      </c>
      <c r="E173" s="29" t="s">
        <v>17</v>
      </c>
      <c r="F173" s="29" t="s">
        <v>24</v>
      </c>
      <c r="G173" s="29" t="s">
        <v>27</v>
      </c>
    </row>
    <row r="174" spans="1:7" s="30" customFormat="1" ht="316.8" x14ac:dyDescent="0.3">
      <c r="A174" s="28" t="s">
        <v>190</v>
      </c>
      <c r="B174" s="29" t="s">
        <v>21</v>
      </c>
      <c r="C174" s="29" t="s">
        <v>21</v>
      </c>
      <c r="D174" s="29">
        <f t="shared" si="2"/>
        <v>1</v>
      </c>
      <c r="E174" s="29" t="s">
        <v>14</v>
      </c>
      <c r="F174" s="29" t="s">
        <v>22</v>
      </c>
      <c r="G174" s="29"/>
    </row>
    <row r="175" spans="1:7" s="30" customFormat="1" ht="100.8" x14ac:dyDescent="0.3">
      <c r="A175" s="28" t="s">
        <v>191</v>
      </c>
      <c r="B175" s="29" t="s">
        <v>21</v>
      </c>
      <c r="C175" s="33" t="s">
        <v>21</v>
      </c>
      <c r="D175" s="29">
        <f t="shared" si="2"/>
        <v>1</v>
      </c>
      <c r="E175" s="29" t="s">
        <v>14</v>
      </c>
      <c r="F175" s="29" t="s">
        <v>22</v>
      </c>
      <c r="G175" s="29"/>
    </row>
    <row r="176" spans="1:7" s="30" customFormat="1" ht="115.2" x14ac:dyDescent="0.3">
      <c r="A176" s="28" t="s">
        <v>192</v>
      </c>
      <c r="B176" s="29" t="s">
        <v>20</v>
      </c>
      <c r="C176" s="29" t="s">
        <v>13</v>
      </c>
      <c r="D176" s="29">
        <f t="shared" si="2"/>
        <v>0</v>
      </c>
      <c r="E176" s="29" t="s">
        <v>14</v>
      </c>
      <c r="F176" s="29" t="s">
        <v>22</v>
      </c>
      <c r="G176" s="29"/>
    </row>
    <row r="177" spans="1:7" s="30" customFormat="1" ht="158.4" x14ac:dyDescent="0.3">
      <c r="A177" s="28" t="s">
        <v>193</v>
      </c>
      <c r="B177" s="29" t="s">
        <v>13</v>
      </c>
      <c r="C177" s="33" t="s">
        <v>13</v>
      </c>
      <c r="D177" s="29">
        <f t="shared" si="2"/>
        <v>1</v>
      </c>
      <c r="E177" s="29" t="s">
        <v>17</v>
      </c>
      <c r="F177" s="29" t="s">
        <v>15</v>
      </c>
      <c r="G177" s="29" t="s">
        <v>18</v>
      </c>
    </row>
    <row r="178" spans="1:7" s="30" customFormat="1" ht="100.8" x14ac:dyDescent="0.3">
      <c r="A178" s="32" t="s">
        <v>194</v>
      </c>
      <c r="B178" s="33" t="s">
        <v>13</v>
      </c>
      <c r="C178" s="29" t="s">
        <v>13</v>
      </c>
      <c r="D178" s="29">
        <f t="shared" si="2"/>
        <v>1</v>
      </c>
      <c r="E178" s="29" t="s">
        <v>14</v>
      </c>
      <c r="F178" s="29" t="s">
        <v>22</v>
      </c>
      <c r="G178" s="29"/>
    </row>
    <row r="179" spans="1:7" s="30" customFormat="1" ht="86.4" x14ac:dyDescent="0.3">
      <c r="A179" s="32" t="s">
        <v>195</v>
      </c>
      <c r="B179" s="33" t="s">
        <v>31</v>
      </c>
      <c r="C179" s="29" t="s">
        <v>31</v>
      </c>
      <c r="D179" s="29">
        <f t="shared" si="2"/>
        <v>1</v>
      </c>
      <c r="E179" s="29" t="s">
        <v>14</v>
      </c>
      <c r="F179" s="29" t="s">
        <v>15</v>
      </c>
      <c r="G179" s="29"/>
    </row>
    <row r="180" spans="1:7" s="30" customFormat="1" ht="158.4" x14ac:dyDescent="0.3">
      <c r="A180" s="28" t="s">
        <v>196</v>
      </c>
      <c r="B180" s="29" t="s">
        <v>20</v>
      </c>
      <c r="C180" s="33" t="s">
        <v>20</v>
      </c>
      <c r="D180" s="29">
        <f t="shared" si="2"/>
        <v>1</v>
      </c>
      <c r="E180" s="29" t="s">
        <v>17</v>
      </c>
      <c r="F180" s="29" t="s">
        <v>15</v>
      </c>
      <c r="G180" s="29" t="s">
        <v>18</v>
      </c>
    </row>
    <row r="181" spans="1:7" s="30" customFormat="1" ht="57.6" x14ac:dyDescent="0.3">
      <c r="A181" s="28" t="s">
        <v>197</v>
      </c>
      <c r="B181" s="29" t="s">
        <v>20</v>
      </c>
      <c r="C181" s="33" t="s">
        <v>20</v>
      </c>
      <c r="D181" s="29">
        <f t="shared" si="2"/>
        <v>1</v>
      </c>
      <c r="E181" s="29" t="s">
        <v>17</v>
      </c>
      <c r="F181" s="29" t="s">
        <v>24</v>
      </c>
      <c r="G181" s="29" t="s">
        <v>27</v>
      </c>
    </row>
    <row r="182" spans="1:7" s="30" customFormat="1" ht="216" x14ac:dyDescent="0.3">
      <c r="A182" s="28" t="s">
        <v>198</v>
      </c>
      <c r="B182" s="29" t="s">
        <v>20</v>
      </c>
      <c r="C182" s="29" t="s">
        <v>20</v>
      </c>
      <c r="D182" s="29">
        <f t="shared" si="2"/>
        <v>1</v>
      </c>
      <c r="E182" s="29" t="s">
        <v>17</v>
      </c>
      <c r="F182" s="29" t="s">
        <v>24</v>
      </c>
      <c r="G182" s="29" t="s">
        <v>18</v>
      </c>
    </row>
    <row r="183" spans="1:7" s="30" customFormat="1" ht="100.8" x14ac:dyDescent="0.3">
      <c r="A183" s="32" t="s">
        <v>199</v>
      </c>
      <c r="B183" s="33" t="s">
        <v>31</v>
      </c>
      <c r="C183" s="29" t="s">
        <v>31</v>
      </c>
      <c r="D183" s="29">
        <f t="shared" si="2"/>
        <v>1</v>
      </c>
      <c r="E183" s="29" t="s">
        <v>14</v>
      </c>
      <c r="F183" s="29" t="s">
        <v>24</v>
      </c>
      <c r="G183" s="29"/>
    </row>
    <row r="184" spans="1:7" s="30" customFormat="1" ht="158.4" x14ac:dyDescent="0.3">
      <c r="A184" s="28" t="s">
        <v>200</v>
      </c>
      <c r="B184" s="29" t="s">
        <v>20</v>
      </c>
      <c r="C184" s="33" t="s">
        <v>20</v>
      </c>
      <c r="D184" s="29">
        <f t="shared" si="2"/>
        <v>1</v>
      </c>
      <c r="E184" s="29" t="s">
        <v>17</v>
      </c>
      <c r="F184" s="29" t="s">
        <v>24</v>
      </c>
      <c r="G184" s="29" t="s">
        <v>18</v>
      </c>
    </row>
    <row r="185" spans="1:7" s="30" customFormat="1" ht="57.6" x14ac:dyDescent="0.3">
      <c r="A185" s="32" t="s">
        <v>201</v>
      </c>
      <c r="B185" s="33" t="s">
        <v>13</v>
      </c>
      <c r="C185" s="29" t="s">
        <v>13</v>
      </c>
      <c r="D185" s="29">
        <f t="shared" si="2"/>
        <v>1</v>
      </c>
      <c r="E185" s="29" t="s">
        <v>14</v>
      </c>
      <c r="F185" s="29" t="s">
        <v>15</v>
      </c>
      <c r="G185" s="29"/>
    </row>
    <row r="186" spans="1:7" s="30" customFormat="1" ht="288" x14ac:dyDescent="0.3">
      <c r="A186" s="31" t="s">
        <v>202</v>
      </c>
      <c r="B186" s="29" t="s">
        <v>13</v>
      </c>
      <c r="C186" s="33" t="s">
        <v>20</v>
      </c>
      <c r="D186" s="29">
        <f t="shared" si="2"/>
        <v>0</v>
      </c>
      <c r="E186" s="29" t="s">
        <v>17</v>
      </c>
      <c r="F186" s="29" t="s">
        <v>22</v>
      </c>
      <c r="G186" s="29" t="s">
        <v>18</v>
      </c>
    </row>
    <row r="187" spans="1:7" s="30" customFormat="1" ht="187.2" x14ac:dyDescent="0.3">
      <c r="A187" s="28" t="s">
        <v>203</v>
      </c>
      <c r="B187" s="29" t="s">
        <v>31</v>
      </c>
      <c r="C187" s="29" t="s">
        <v>31</v>
      </c>
      <c r="D187" s="29">
        <f t="shared" si="2"/>
        <v>1</v>
      </c>
      <c r="E187" s="29" t="s">
        <v>17</v>
      </c>
      <c r="F187" s="29" t="s">
        <v>24</v>
      </c>
      <c r="G187" s="29" t="s">
        <v>27</v>
      </c>
    </row>
    <row r="188" spans="1:7" s="30" customFormat="1" ht="100.8" x14ac:dyDescent="0.3">
      <c r="A188" s="32" t="s">
        <v>204</v>
      </c>
      <c r="B188" s="33" t="s">
        <v>13</v>
      </c>
      <c r="C188" s="29" t="s">
        <v>13</v>
      </c>
      <c r="D188" s="29">
        <f t="shared" si="2"/>
        <v>1</v>
      </c>
      <c r="E188" s="29" t="s">
        <v>14</v>
      </c>
      <c r="F188" s="29" t="s">
        <v>24</v>
      </c>
      <c r="G188" s="29"/>
    </row>
    <row r="189" spans="1:7" s="30" customFormat="1" ht="86.4" x14ac:dyDescent="0.3">
      <c r="A189" s="32" t="s">
        <v>205</v>
      </c>
      <c r="B189" s="33" t="s">
        <v>13</v>
      </c>
      <c r="C189" s="29" t="s">
        <v>13</v>
      </c>
      <c r="D189" s="29">
        <f t="shared" si="2"/>
        <v>1</v>
      </c>
      <c r="E189" s="29" t="s">
        <v>14</v>
      </c>
      <c r="F189" s="29" t="s">
        <v>15</v>
      </c>
      <c r="G189" s="29"/>
    </row>
    <row r="190" spans="1:7" s="30" customFormat="1" ht="43.2" x14ac:dyDescent="0.3">
      <c r="A190" s="28" t="s">
        <v>206</v>
      </c>
      <c r="B190" s="29" t="s">
        <v>20</v>
      </c>
      <c r="C190" s="33" t="s">
        <v>20</v>
      </c>
      <c r="D190" s="29">
        <f t="shared" si="2"/>
        <v>1</v>
      </c>
      <c r="E190" s="29" t="s">
        <v>14</v>
      </c>
      <c r="F190" s="29" t="s">
        <v>15</v>
      </c>
      <c r="G190" s="29"/>
    </row>
    <row r="191" spans="1:7" s="30" customFormat="1" ht="86.4" x14ac:dyDescent="0.3">
      <c r="A191" s="28" t="s">
        <v>207</v>
      </c>
      <c r="B191" s="29" t="s">
        <v>31</v>
      </c>
      <c r="C191" s="29" t="s">
        <v>31</v>
      </c>
      <c r="D191" s="29">
        <f t="shared" si="2"/>
        <v>1</v>
      </c>
      <c r="E191" s="29" t="s">
        <v>14</v>
      </c>
      <c r="F191" s="29" t="s">
        <v>44</v>
      </c>
      <c r="G191" s="29"/>
    </row>
    <row r="192" spans="1:7" s="30" customFormat="1" ht="72" x14ac:dyDescent="0.3">
      <c r="A192" s="32" t="s">
        <v>208</v>
      </c>
      <c r="B192" s="33" t="s">
        <v>13</v>
      </c>
      <c r="C192" s="29" t="s">
        <v>31</v>
      </c>
      <c r="D192" s="29">
        <f t="shared" si="2"/>
        <v>0</v>
      </c>
      <c r="E192" s="29" t="s">
        <v>14</v>
      </c>
      <c r="F192" s="29" t="s">
        <v>24</v>
      </c>
      <c r="G192" s="29"/>
    </row>
    <row r="193" spans="1:7" s="30" customFormat="1" ht="409.6" x14ac:dyDescent="0.3">
      <c r="A193" s="31" t="s">
        <v>209</v>
      </c>
      <c r="B193" s="29" t="s">
        <v>20</v>
      </c>
      <c r="C193" s="29" t="s">
        <v>20</v>
      </c>
      <c r="D193" s="29">
        <f t="shared" si="2"/>
        <v>1</v>
      </c>
      <c r="E193" s="29" t="s">
        <v>17</v>
      </c>
      <c r="F193" s="29" t="s">
        <v>15</v>
      </c>
      <c r="G193" s="29" t="s">
        <v>75</v>
      </c>
    </row>
    <row r="194" spans="1:7" s="30" customFormat="1" ht="100.8" x14ac:dyDescent="0.3">
      <c r="A194" s="32" t="s">
        <v>210</v>
      </c>
      <c r="B194" s="33" t="s">
        <v>13</v>
      </c>
      <c r="C194" s="29" t="s">
        <v>13</v>
      </c>
      <c r="D194" s="29">
        <f t="shared" si="2"/>
        <v>1</v>
      </c>
      <c r="E194" s="29" t="s">
        <v>14</v>
      </c>
      <c r="F194" s="29" t="s">
        <v>24</v>
      </c>
      <c r="G194" s="29"/>
    </row>
    <row r="195" spans="1:7" s="30" customFormat="1" ht="187.2" x14ac:dyDescent="0.3">
      <c r="A195" s="28" t="s">
        <v>211</v>
      </c>
      <c r="B195" s="29" t="s">
        <v>31</v>
      </c>
      <c r="C195" s="29" t="s">
        <v>31</v>
      </c>
      <c r="D195" s="29">
        <f t="shared" ref="D195:D258" si="3">IF(B195=C195,1,0)</f>
        <v>1</v>
      </c>
      <c r="E195" s="29" t="s">
        <v>14</v>
      </c>
      <c r="F195" s="29" t="s">
        <v>22</v>
      </c>
      <c r="G195" s="29"/>
    </row>
    <row r="196" spans="1:7" s="30" customFormat="1" ht="244.8" x14ac:dyDescent="0.3">
      <c r="A196" s="28" t="s">
        <v>212</v>
      </c>
      <c r="B196" s="29" t="s">
        <v>20</v>
      </c>
      <c r="C196" s="33" t="s">
        <v>31</v>
      </c>
      <c r="D196" s="29">
        <f t="shared" si="3"/>
        <v>0</v>
      </c>
      <c r="E196" s="29" t="s">
        <v>17</v>
      </c>
      <c r="F196" s="29" t="s">
        <v>15</v>
      </c>
      <c r="G196" s="29" t="s">
        <v>18</v>
      </c>
    </row>
    <row r="197" spans="1:7" s="30" customFormat="1" ht="86.4" x14ac:dyDescent="0.3">
      <c r="A197" s="28" t="s">
        <v>213</v>
      </c>
      <c r="B197" s="29" t="s">
        <v>21</v>
      </c>
      <c r="C197" s="29" t="s">
        <v>21</v>
      </c>
      <c r="D197" s="29">
        <f t="shared" si="3"/>
        <v>1</v>
      </c>
      <c r="E197" s="29" t="s">
        <v>14</v>
      </c>
      <c r="F197" s="29" t="s">
        <v>22</v>
      </c>
      <c r="G197" s="29"/>
    </row>
    <row r="198" spans="1:7" s="30" customFormat="1" ht="86.4" x14ac:dyDescent="0.3">
      <c r="A198" s="32" t="s">
        <v>214</v>
      </c>
      <c r="B198" s="33" t="s">
        <v>13</v>
      </c>
      <c r="C198" s="29" t="s">
        <v>13</v>
      </c>
      <c r="D198" s="29">
        <f t="shared" si="3"/>
        <v>1</v>
      </c>
      <c r="E198" s="29" t="s">
        <v>14</v>
      </c>
      <c r="F198" s="29" t="s">
        <v>22</v>
      </c>
      <c r="G198" s="29"/>
    </row>
    <row r="199" spans="1:7" s="30" customFormat="1" ht="409.6" x14ac:dyDescent="0.3">
      <c r="A199" s="31" t="s">
        <v>215</v>
      </c>
      <c r="B199" s="29" t="s">
        <v>20</v>
      </c>
      <c r="C199" s="29" t="s">
        <v>31</v>
      </c>
      <c r="D199" s="29">
        <f t="shared" si="3"/>
        <v>0</v>
      </c>
      <c r="E199" s="29" t="s">
        <v>17</v>
      </c>
      <c r="F199" s="29" t="s">
        <v>15</v>
      </c>
      <c r="G199" s="29" t="s">
        <v>75</v>
      </c>
    </row>
    <row r="200" spans="1:7" s="30" customFormat="1" ht="302.39999999999998" x14ac:dyDescent="0.3">
      <c r="A200" s="31" t="s">
        <v>216</v>
      </c>
      <c r="B200" s="29" t="s">
        <v>31</v>
      </c>
      <c r="C200" s="33" t="s">
        <v>21</v>
      </c>
      <c r="D200" s="29">
        <f t="shared" si="3"/>
        <v>0</v>
      </c>
      <c r="E200" s="29" t="s">
        <v>17</v>
      </c>
      <c r="F200" s="29" t="s">
        <v>15</v>
      </c>
      <c r="G200" s="29" t="s">
        <v>75</v>
      </c>
    </row>
    <row r="201" spans="1:7" s="30" customFormat="1" ht="115.2" x14ac:dyDescent="0.3">
      <c r="A201" s="28" t="s">
        <v>217</v>
      </c>
      <c r="B201" s="29" t="s">
        <v>31</v>
      </c>
      <c r="C201" s="29" t="s">
        <v>31</v>
      </c>
      <c r="D201" s="29">
        <f t="shared" si="3"/>
        <v>1</v>
      </c>
      <c r="E201" s="29" t="s">
        <v>17</v>
      </c>
      <c r="F201" s="29" t="s">
        <v>15</v>
      </c>
      <c r="G201" s="29" t="s">
        <v>27</v>
      </c>
    </row>
    <row r="202" spans="1:7" s="30" customFormat="1" ht="201.6" x14ac:dyDescent="0.3">
      <c r="A202" s="28" t="s">
        <v>218</v>
      </c>
      <c r="B202" s="29" t="s">
        <v>31</v>
      </c>
      <c r="C202" s="33" t="s">
        <v>31</v>
      </c>
      <c r="D202" s="29">
        <f t="shared" si="3"/>
        <v>1</v>
      </c>
      <c r="E202" s="29" t="s">
        <v>14</v>
      </c>
      <c r="F202" s="29" t="s">
        <v>22</v>
      </c>
      <c r="G202" s="29"/>
    </row>
    <row r="203" spans="1:7" s="30" customFormat="1" ht="144" x14ac:dyDescent="0.3">
      <c r="A203" s="28" t="s">
        <v>219</v>
      </c>
      <c r="B203" s="29" t="s">
        <v>21</v>
      </c>
      <c r="C203" s="29" t="s">
        <v>21</v>
      </c>
      <c r="D203" s="29">
        <f t="shared" si="3"/>
        <v>1</v>
      </c>
      <c r="E203" s="29" t="s">
        <v>14</v>
      </c>
      <c r="F203" s="29" t="s">
        <v>22</v>
      </c>
      <c r="G203" s="29"/>
    </row>
    <row r="204" spans="1:7" s="30" customFormat="1" ht="86.4" x14ac:dyDescent="0.3">
      <c r="A204" s="32" t="s">
        <v>220</v>
      </c>
      <c r="B204" s="33" t="s">
        <v>13</v>
      </c>
      <c r="C204" s="29" t="s">
        <v>13</v>
      </c>
      <c r="D204" s="29">
        <f t="shared" si="3"/>
        <v>1</v>
      </c>
      <c r="E204" s="29" t="s">
        <v>14</v>
      </c>
      <c r="F204" s="29" t="s">
        <v>24</v>
      </c>
      <c r="G204" s="29"/>
    </row>
    <row r="205" spans="1:7" s="30" customFormat="1" ht="302.39999999999998" x14ac:dyDescent="0.3">
      <c r="A205" s="28" t="s">
        <v>221</v>
      </c>
      <c r="B205" s="29" t="s">
        <v>21</v>
      </c>
      <c r="C205" s="33" t="s">
        <v>21</v>
      </c>
      <c r="D205" s="29">
        <f t="shared" si="3"/>
        <v>1</v>
      </c>
      <c r="E205" s="29" t="s">
        <v>17</v>
      </c>
      <c r="F205" s="29" t="s">
        <v>24</v>
      </c>
      <c r="G205" s="29" t="s">
        <v>18</v>
      </c>
    </row>
    <row r="206" spans="1:7" s="30" customFormat="1" ht="172.8" x14ac:dyDescent="0.3">
      <c r="A206" s="28" t="s">
        <v>222</v>
      </c>
      <c r="B206" s="29" t="s">
        <v>13</v>
      </c>
      <c r="C206" s="29" t="s">
        <v>13</v>
      </c>
      <c r="D206" s="29">
        <f t="shared" si="3"/>
        <v>1</v>
      </c>
      <c r="E206" s="29" t="s">
        <v>17</v>
      </c>
      <c r="F206" s="29" t="s">
        <v>24</v>
      </c>
      <c r="G206" s="29" t="s">
        <v>27</v>
      </c>
    </row>
    <row r="207" spans="1:7" s="30" customFormat="1" ht="172.8" x14ac:dyDescent="0.3">
      <c r="A207" s="28" t="s">
        <v>223</v>
      </c>
      <c r="B207" s="29" t="s">
        <v>21</v>
      </c>
      <c r="C207" s="29" t="s">
        <v>13</v>
      </c>
      <c r="D207" s="29">
        <f t="shared" si="3"/>
        <v>0</v>
      </c>
      <c r="E207" s="29" t="s">
        <v>14</v>
      </c>
      <c r="F207" s="29" t="s">
        <v>22</v>
      </c>
      <c r="G207" s="29"/>
    </row>
    <row r="208" spans="1:7" s="30" customFormat="1" ht="100.8" x14ac:dyDescent="0.3">
      <c r="A208" s="32" t="s">
        <v>224</v>
      </c>
      <c r="B208" s="33" t="s">
        <v>13</v>
      </c>
      <c r="C208" s="33" t="s">
        <v>13</v>
      </c>
      <c r="D208" s="29">
        <f t="shared" si="3"/>
        <v>1</v>
      </c>
      <c r="E208" s="29" t="s">
        <v>14</v>
      </c>
      <c r="F208" s="29" t="s">
        <v>24</v>
      </c>
      <c r="G208" s="29"/>
    </row>
    <row r="209" spans="1:7" s="30" customFormat="1" ht="172.8" x14ac:dyDescent="0.3">
      <c r="A209" s="28" t="s">
        <v>225</v>
      </c>
      <c r="B209" s="29" t="s">
        <v>21</v>
      </c>
      <c r="C209" s="33" t="s">
        <v>21</v>
      </c>
      <c r="D209" s="29">
        <f t="shared" si="3"/>
        <v>1</v>
      </c>
      <c r="E209" s="29" t="s">
        <v>17</v>
      </c>
      <c r="F209" s="29" t="s">
        <v>24</v>
      </c>
      <c r="G209" s="29" t="s">
        <v>18</v>
      </c>
    </row>
    <row r="210" spans="1:7" s="30" customFormat="1" ht="57.6" x14ac:dyDescent="0.3">
      <c r="A210" s="32" t="s">
        <v>226</v>
      </c>
      <c r="B210" s="33" t="s">
        <v>13</v>
      </c>
      <c r="C210" s="33" t="s">
        <v>13</v>
      </c>
      <c r="D210" s="29">
        <f t="shared" si="3"/>
        <v>1</v>
      </c>
      <c r="E210" s="29" t="s">
        <v>14</v>
      </c>
      <c r="F210" s="29" t="s">
        <v>15</v>
      </c>
      <c r="G210" s="29"/>
    </row>
    <row r="211" spans="1:7" s="30" customFormat="1" ht="259.2" x14ac:dyDescent="0.3">
      <c r="A211" s="28" t="s">
        <v>227</v>
      </c>
      <c r="B211" s="29" t="s">
        <v>20</v>
      </c>
      <c r="C211" s="29" t="s">
        <v>20</v>
      </c>
      <c r="D211" s="29">
        <f t="shared" si="3"/>
        <v>1</v>
      </c>
      <c r="E211" s="29" t="s">
        <v>17</v>
      </c>
      <c r="F211" s="29" t="s">
        <v>24</v>
      </c>
      <c r="G211" s="29" t="s">
        <v>18</v>
      </c>
    </row>
    <row r="212" spans="1:7" s="30" customFormat="1" ht="86.4" x14ac:dyDescent="0.3">
      <c r="A212" s="28" t="s">
        <v>228</v>
      </c>
      <c r="B212" s="29" t="s">
        <v>20</v>
      </c>
      <c r="C212" s="33" t="s">
        <v>20</v>
      </c>
      <c r="D212" s="29">
        <f t="shared" si="3"/>
        <v>1</v>
      </c>
      <c r="E212" s="29" t="s">
        <v>14</v>
      </c>
      <c r="F212" s="29" t="s">
        <v>44</v>
      </c>
      <c r="G212" s="29"/>
    </row>
    <row r="213" spans="1:7" s="30" customFormat="1" ht="86.4" x14ac:dyDescent="0.3">
      <c r="A213" s="32" t="s">
        <v>229</v>
      </c>
      <c r="B213" s="33" t="s">
        <v>20</v>
      </c>
      <c r="C213" s="33" t="s">
        <v>20</v>
      </c>
      <c r="D213" s="29">
        <f t="shared" si="3"/>
        <v>1</v>
      </c>
      <c r="E213" s="29" t="s">
        <v>14</v>
      </c>
      <c r="F213" s="29" t="s">
        <v>24</v>
      </c>
      <c r="G213" s="29"/>
    </row>
    <row r="214" spans="1:7" s="30" customFormat="1" ht="144" x14ac:dyDescent="0.3">
      <c r="A214" s="28" t="s">
        <v>230</v>
      </c>
      <c r="B214" s="29" t="s">
        <v>13</v>
      </c>
      <c r="C214" s="33" t="s">
        <v>13</v>
      </c>
      <c r="D214" s="29">
        <f t="shared" si="3"/>
        <v>1</v>
      </c>
      <c r="E214" s="29" t="s">
        <v>14</v>
      </c>
      <c r="F214" s="29" t="s">
        <v>22</v>
      </c>
      <c r="G214" s="29"/>
    </row>
    <row r="215" spans="1:7" s="30" customFormat="1" ht="86.4" x14ac:dyDescent="0.3">
      <c r="A215" s="28" t="s">
        <v>231</v>
      </c>
      <c r="B215" s="29" t="s">
        <v>13</v>
      </c>
      <c r="C215" s="29" t="s">
        <v>21</v>
      </c>
      <c r="D215" s="29">
        <f t="shared" si="3"/>
        <v>0</v>
      </c>
      <c r="E215" s="29" t="s">
        <v>14</v>
      </c>
      <c r="F215" s="29" t="s">
        <v>22</v>
      </c>
      <c r="G215" s="29"/>
    </row>
    <row r="216" spans="1:7" s="30" customFormat="1" ht="86.4" x14ac:dyDescent="0.3">
      <c r="A216" s="32" t="s">
        <v>232</v>
      </c>
      <c r="B216" s="33" t="s">
        <v>20</v>
      </c>
      <c r="C216" s="29" t="s">
        <v>13</v>
      </c>
      <c r="D216" s="29">
        <f t="shared" si="3"/>
        <v>0</v>
      </c>
      <c r="E216" s="29" t="s">
        <v>14</v>
      </c>
      <c r="F216" s="29" t="s">
        <v>24</v>
      </c>
      <c r="G216" s="29"/>
    </row>
    <row r="217" spans="1:7" s="30" customFormat="1" ht="100.8" x14ac:dyDescent="0.3">
      <c r="A217" s="32" t="s">
        <v>233</v>
      </c>
      <c r="B217" s="33" t="s">
        <v>13</v>
      </c>
      <c r="C217" s="29" t="s">
        <v>13</v>
      </c>
      <c r="D217" s="29">
        <f t="shared" si="3"/>
        <v>1</v>
      </c>
      <c r="E217" s="29" t="s">
        <v>14</v>
      </c>
      <c r="F217" s="29" t="s">
        <v>24</v>
      </c>
      <c r="G217" s="29"/>
    </row>
    <row r="218" spans="1:7" s="30" customFormat="1" ht="100.8" x14ac:dyDescent="0.3">
      <c r="A218" s="32" t="s">
        <v>234</v>
      </c>
      <c r="B218" s="33" t="s">
        <v>20</v>
      </c>
      <c r="C218" s="29" t="s">
        <v>20</v>
      </c>
      <c r="D218" s="29">
        <f t="shared" si="3"/>
        <v>1</v>
      </c>
      <c r="E218" s="29" t="s">
        <v>14</v>
      </c>
      <c r="F218" s="29" t="s">
        <v>24</v>
      </c>
      <c r="G218" s="29"/>
    </row>
    <row r="219" spans="1:7" s="30" customFormat="1" ht="57.6" x14ac:dyDescent="0.3">
      <c r="A219" s="28" t="s">
        <v>187</v>
      </c>
      <c r="B219" s="29" t="s">
        <v>13</v>
      </c>
      <c r="C219" s="29" t="s">
        <v>13</v>
      </c>
      <c r="D219" s="29">
        <f t="shared" si="3"/>
        <v>1</v>
      </c>
      <c r="E219" s="29" t="s">
        <v>17</v>
      </c>
      <c r="F219" s="29" t="s">
        <v>24</v>
      </c>
      <c r="G219" s="29" t="s">
        <v>27</v>
      </c>
    </row>
    <row r="220" spans="1:7" s="30" customFormat="1" ht="86.4" x14ac:dyDescent="0.3">
      <c r="A220" s="32" t="s">
        <v>235</v>
      </c>
      <c r="B220" s="33" t="s">
        <v>20</v>
      </c>
      <c r="C220" s="33" t="s">
        <v>21</v>
      </c>
      <c r="D220" s="29">
        <f t="shared" si="3"/>
        <v>0</v>
      </c>
      <c r="E220" s="29" t="s">
        <v>14</v>
      </c>
      <c r="F220" s="29" t="s">
        <v>15</v>
      </c>
      <c r="G220" s="29"/>
    </row>
    <row r="221" spans="1:7" s="30" customFormat="1" ht="57.6" x14ac:dyDescent="0.3">
      <c r="A221" s="32" t="s">
        <v>236</v>
      </c>
      <c r="B221" s="33" t="s">
        <v>13</v>
      </c>
      <c r="C221" s="33" t="s">
        <v>21</v>
      </c>
      <c r="D221" s="29">
        <f t="shared" si="3"/>
        <v>0</v>
      </c>
      <c r="E221" s="29" t="s">
        <v>14</v>
      </c>
      <c r="F221" s="29" t="s">
        <v>15</v>
      </c>
      <c r="G221" s="29"/>
    </row>
    <row r="222" spans="1:7" s="30" customFormat="1" ht="86.4" x14ac:dyDescent="0.3">
      <c r="A222" s="32" t="s">
        <v>237</v>
      </c>
      <c r="B222" s="33" t="s">
        <v>20</v>
      </c>
      <c r="C222" s="33" t="s">
        <v>20</v>
      </c>
      <c r="D222" s="29">
        <f t="shared" si="3"/>
        <v>1</v>
      </c>
      <c r="E222" s="29" t="s">
        <v>14</v>
      </c>
      <c r="F222" s="29" t="s">
        <v>22</v>
      </c>
      <c r="G222" s="29"/>
    </row>
    <row r="223" spans="1:7" s="30" customFormat="1" ht="100.8" x14ac:dyDescent="0.3">
      <c r="A223" s="28" t="s">
        <v>238</v>
      </c>
      <c r="B223" s="29" t="s">
        <v>20</v>
      </c>
      <c r="C223" s="33" t="s">
        <v>20</v>
      </c>
      <c r="D223" s="29">
        <f t="shared" si="3"/>
        <v>1</v>
      </c>
      <c r="E223" s="29" t="s">
        <v>14</v>
      </c>
      <c r="F223" s="29" t="s">
        <v>22</v>
      </c>
      <c r="G223" s="29"/>
    </row>
    <row r="224" spans="1:7" s="30" customFormat="1" ht="86.4" x14ac:dyDescent="0.3">
      <c r="A224" s="28" t="s">
        <v>239</v>
      </c>
      <c r="B224" s="29" t="s">
        <v>21</v>
      </c>
      <c r="C224" s="33" t="s">
        <v>31</v>
      </c>
      <c r="D224" s="29">
        <f t="shared" si="3"/>
        <v>0</v>
      </c>
      <c r="E224" s="29" t="s">
        <v>14</v>
      </c>
      <c r="F224" s="29" t="s">
        <v>22</v>
      </c>
      <c r="G224" s="29"/>
    </row>
    <row r="225" spans="1:7" s="30" customFormat="1" ht="86.4" x14ac:dyDescent="0.3">
      <c r="A225" s="28" t="s">
        <v>240</v>
      </c>
      <c r="B225" s="29" t="s">
        <v>31</v>
      </c>
      <c r="C225" s="29" t="s">
        <v>31</v>
      </c>
      <c r="D225" s="29">
        <f t="shared" si="3"/>
        <v>1</v>
      </c>
      <c r="E225" s="29" t="s">
        <v>14</v>
      </c>
      <c r="F225" s="29" t="s">
        <v>22</v>
      </c>
      <c r="G225" s="29"/>
    </row>
    <row r="226" spans="1:7" s="30" customFormat="1" ht="115.2" x14ac:dyDescent="0.3">
      <c r="A226" s="28" t="s">
        <v>241</v>
      </c>
      <c r="B226" s="29" t="s">
        <v>21</v>
      </c>
      <c r="C226" s="33" t="s">
        <v>13</v>
      </c>
      <c r="D226" s="29">
        <f t="shared" si="3"/>
        <v>0</v>
      </c>
      <c r="E226" s="29" t="s">
        <v>14</v>
      </c>
      <c r="F226" s="29" t="s">
        <v>22</v>
      </c>
      <c r="G226" s="29"/>
    </row>
    <row r="227" spans="1:7" s="30" customFormat="1" ht="115.2" x14ac:dyDescent="0.3">
      <c r="A227" s="28" t="s">
        <v>242</v>
      </c>
      <c r="B227" s="29" t="s">
        <v>31</v>
      </c>
      <c r="C227" s="33" t="s">
        <v>31</v>
      </c>
      <c r="D227" s="29">
        <f t="shared" si="3"/>
        <v>1</v>
      </c>
      <c r="E227" s="29" t="s">
        <v>14</v>
      </c>
      <c r="F227" s="29" t="s">
        <v>22</v>
      </c>
      <c r="G227" s="29"/>
    </row>
    <row r="228" spans="1:7" s="30" customFormat="1" ht="115.2" x14ac:dyDescent="0.3">
      <c r="A228" s="32" t="s">
        <v>243</v>
      </c>
      <c r="B228" s="33" t="s">
        <v>20</v>
      </c>
      <c r="C228" s="29" t="s">
        <v>20</v>
      </c>
      <c r="D228" s="29">
        <f t="shared" si="3"/>
        <v>1</v>
      </c>
      <c r="E228" s="29" t="s">
        <v>14</v>
      </c>
      <c r="F228" s="29" t="s">
        <v>22</v>
      </c>
      <c r="G228" s="29"/>
    </row>
    <row r="229" spans="1:7" s="30" customFormat="1" ht="86.4" x14ac:dyDescent="0.3">
      <c r="A229" s="32" t="s">
        <v>244</v>
      </c>
      <c r="B229" s="33" t="s">
        <v>20</v>
      </c>
      <c r="C229" s="29" t="s">
        <v>20</v>
      </c>
      <c r="D229" s="29">
        <f t="shared" si="3"/>
        <v>1</v>
      </c>
      <c r="E229" s="29" t="s">
        <v>14</v>
      </c>
      <c r="F229" s="29" t="s">
        <v>24</v>
      </c>
      <c r="G229" s="29"/>
    </row>
    <row r="230" spans="1:7" s="30" customFormat="1" ht="100.8" x14ac:dyDescent="0.3">
      <c r="A230" s="32" t="s">
        <v>245</v>
      </c>
      <c r="B230" s="33" t="s">
        <v>21</v>
      </c>
      <c r="C230" s="33" t="s">
        <v>21</v>
      </c>
      <c r="D230" s="29">
        <f t="shared" si="3"/>
        <v>1</v>
      </c>
      <c r="E230" s="29" t="s">
        <v>14</v>
      </c>
      <c r="F230" s="29" t="s">
        <v>24</v>
      </c>
      <c r="G230" s="29"/>
    </row>
    <row r="231" spans="1:7" s="30" customFormat="1" ht="100.8" x14ac:dyDescent="0.3">
      <c r="A231" s="32" t="s">
        <v>246</v>
      </c>
      <c r="B231" s="33" t="s">
        <v>20</v>
      </c>
      <c r="C231" s="29" t="s">
        <v>20</v>
      </c>
      <c r="D231" s="29">
        <f t="shared" si="3"/>
        <v>1</v>
      </c>
      <c r="E231" s="29" t="s">
        <v>17</v>
      </c>
      <c r="F231" s="29" t="s">
        <v>24</v>
      </c>
      <c r="G231" s="29" t="s">
        <v>27</v>
      </c>
    </row>
    <row r="232" spans="1:7" s="30" customFormat="1" ht="72" x14ac:dyDescent="0.3">
      <c r="A232" s="32" t="s">
        <v>247</v>
      </c>
      <c r="B232" s="33" t="s">
        <v>13</v>
      </c>
      <c r="C232" s="29" t="s">
        <v>13</v>
      </c>
      <c r="D232" s="29">
        <f t="shared" si="3"/>
        <v>1</v>
      </c>
      <c r="E232" s="29" t="s">
        <v>14</v>
      </c>
      <c r="F232" s="29" t="s">
        <v>15</v>
      </c>
      <c r="G232" s="29"/>
    </row>
    <row r="233" spans="1:7" s="30" customFormat="1" ht="57.6" x14ac:dyDescent="0.3">
      <c r="A233" s="28" t="s">
        <v>248</v>
      </c>
      <c r="B233" s="29" t="s">
        <v>20</v>
      </c>
      <c r="C233" s="29" t="s">
        <v>20</v>
      </c>
      <c r="D233" s="29">
        <f t="shared" si="3"/>
        <v>1</v>
      </c>
      <c r="E233" s="29" t="s">
        <v>17</v>
      </c>
      <c r="F233" s="29" t="s">
        <v>24</v>
      </c>
      <c r="G233" s="29" t="s">
        <v>27</v>
      </c>
    </row>
    <row r="234" spans="1:7" s="30" customFormat="1" ht="86.4" x14ac:dyDescent="0.3">
      <c r="A234" s="32" t="s">
        <v>249</v>
      </c>
      <c r="B234" s="33" t="s">
        <v>20</v>
      </c>
      <c r="C234" s="29" t="s">
        <v>20</v>
      </c>
      <c r="D234" s="29">
        <f t="shared" si="3"/>
        <v>1</v>
      </c>
      <c r="E234" s="29" t="s">
        <v>14</v>
      </c>
      <c r="F234" s="29" t="s">
        <v>22</v>
      </c>
      <c r="G234" s="29"/>
    </row>
    <row r="235" spans="1:7" s="30" customFormat="1" ht="409.6" x14ac:dyDescent="0.3">
      <c r="A235" s="31" t="s">
        <v>250</v>
      </c>
      <c r="B235" s="29" t="s">
        <v>20</v>
      </c>
      <c r="C235" s="29" t="s">
        <v>20</v>
      </c>
      <c r="D235" s="29">
        <f t="shared" si="3"/>
        <v>1</v>
      </c>
      <c r="E235" s="29" t="s">
        <v>17</v>
      </c>
      <c r="F235" s="29" t="s">
        <v>15</v>
      </c>
      <c r="G235" s="29" t="s">
        <v>75</v>
      </c>
    </row>
    <row r="236" spans="1:7" s="30" customFormat="1" ht="86.4" x14ac:dyDescent="0.3">
      <c r="A236" s="32" t="s">
        <v>251</v>
      </c>
      <c r="B236" s="33" t="s">
        <v>31</v>
      </c>
      <c r="C236" s="29" t="s">
        <v>31</v>
      </c>
      <c r="D236" s="29">
        <f t="shared" si="3"/>
        <v>1</v>
      </c>
      <c r="E236" s="29" t="s">
        <v>14</v>
      </c>
      <c r="F236" s="29" t="s">
        <v>15</v>
      </c>
      <c r="G236" s="29"/>
    </row>
    <row r="237" spans="1:7" s="30" customFormat="1" ht="129.6" x14ac:dyDescent="0.3">
      <c r="A237" s="28" t="s">
        <v>252</v>
      </c>
      <c r="B237" s="29" t="s">
        <v>31</v>
      </c>
      <c r="C237" s="29" t="s">
        <v>31</v>
      </c>
      <c r="D237" s="29">
        <f t="shared" si="3"/>
        <v>1</v>
      </c>
      <c r="E237" s="29" t="s">
        <v>14</v>
      </c>
      <c r="F237" s="29" t="s">
        <v>22</v>
      </c>
      <c r="G237" s="29"/>
    </row>
    <row r="238" spans="1:7" s="30" customFormat="1" ht="144" x14ac:dyDescent="0.3">
      <c r="A238" s="28" t="s">
        <v>253</v>
      </c>
      <c r="B238" s="29" t="s">
        <v>21</v>
      </c>
      <c r="C238" s="29" t="s">
        <v>13</v>
      </c>
      <c r="D238" s="29">
        <f t="shared" si="3"/>
        <v>0</v>
      </c>
      <c r="E238" s="29" t="s">
        <v>17</v>
      </c>
      <c r="F238" s="29" t="s">
        <v>24</v>
      </c>
      <c r="G238" s="29" t="s">
        <v>27</v>
      </c>
    </row>
    <row r="239" spans="1:7" s="30" customFormat="1" ht="100.8" x14ac:dyDescent="0.3">
      <c r="A239" s="32" t="s">
        <v>254</v>
      </c>
      <c r="B239" s="33" t="s">
        <v>31</v>
      </c>
      <c r="C239" s="29" t="s">
        <v>31</v>
      </c>
      <c r="D239" s="29">
        <f t="shared" si="3"/>
        <v>1</v>
      </c>
      <c r="E239" s="29" t="s">
        <v>14</v>
      </c>
      <c r="F239" s="29" t="s">
        <v>24</v>
      </c>
      <c r="G239" s="29"/>
    </row>
    <row r="240" spans="1:7" s="30" customFormat="1" ht="345.6" x14ac:dyDescent="0.3">
      <c r="A240" s="28" t="s">
        <v>255</v>
      </c>
      <c r="B240" s="29" t="s">
        <v>20</v>
      </c>
      <c r="C240" s="29" t="s">
        <v>20</v>
      </c>
      <c r="D240" s="29">
        <f t="shared" si="3"/>
        <v>1</v>
      </c>
      <c r="E240" s="29" t="s">
        <v>17</v>
      </c>
      <c r="F240" s="29" t="s">
        <v>15</v>
      </c>
      <c r="G240" s="29" t="s">
        <v>18</v>
      </c>
    </row>
    <row r="241" spans="1:7" s="30" customFormat="1" ht="86.4" x14ac:dyDescent="0.3">
      <c r="A241" s="28" t="s">
        <v>256</v>
      </c>
      <c r="B241" s="29" t="s">
        <v>20</v>
      </c>
      <c r="C241" s="29" t="s">
        <v>20</v>
      </c>
      <c r="D241" s="29">
        <f t="shared" si="3"/>
        <v>1</v>
      </c>
      <c r="E241" s="29" t="s">
        <v>14</v>
      </c>
      <c r="F241" s="29" t="s">
        <v>44</v>
      </c>
      <c r="G241" s="29"/>
    </row>
    <row r="242" spans="1:7" s="30" customFormat="1" ht="57.6" x14ac:dyDescent="0.3">
      <c r="A242" s="31" t="s">
        <v>257</v>
      </c>
      <c r="B242" s="29" t="s">
        <v>20</v>
      </c>
      <c r="C242" s="33" t="s">
        <v>20</v>
      </c>
      <c r="D242" s="29">
        <f t="shared" si="3"/>
        <v>1</v>
      </c>
      <c r="E242" s="29" t="s">
        <v>17</v>
      </c>
      <c r="F242" s="29" t="s">
        <v>15</v>
      </c>
      <c r="G242" s="29" t="s">
        <v>27</v>
      </c>
    </row>
    <row r="243" spans="1:7" s="30" customFormat="1" ht="158.4" x14ac:dyDescent="0.3">
      <c r="A243" s="28" t="s">
        <v>258</v>
      </c>
      <c r="B243" s="29" t="s">
        <v>31</v>
      </c>
      <c r="C243" s="29" t="s">
        <v>31</v>
      </c>
      <c r="D243" s="29">
        <f t="shared" si="3"/>
        <v>1</v>
      </c>
      <c r="E243" s="29" t="s">
        <v>14</v>
      </c>
      <c r="F243" s="29" t="s">
        <v>22</v>
      </c>
      <c r="G243" s="29"/>
    </row>
    <row r="244" spans="1:7" s="30" customFormat="1" ht="187.2" x14ac:dyDescent="0.3">
      <c r="A244" s="28" t="s">
        <v>259</v>
      </c>
      <c r="B244" s="29" t="s">
        <v>21</v>
      </c>
      <c r="C244" s="29" t="s">
        <v>21</v>
      </c>
      <c r="D244" s="29">
        <f t="shared" si="3"/>
        <v>1</v>
      </c>
      <c r="E244" s="29" t="s">
        <v>14</v>
      </c>
      <c r="F244" s="29" t="s">
        <v>22</v>
      </c>
      <c r="G244" s="29"/>
    </row>
    <row r="245" spans="1:7" s="30" customFormat="1" ht="273.60000000000002" x14ac:dyDescent="0.3">
      <c r="A245" s="28" t="s">
        <v>260</v>
      </c>
      <c r="B245" s="29" t="s">
        <v>21</v>
      </c>
      <c r="C245" s="33" t="s">
        <v>21</v>
      </c>
      <c r="D245" s="29">
        <f t="shared" si="3"/>
        <v>1</v>
      </c>
      <c r="E245" s="29" t="s">
        <v>17</v>
      </c>
      <c r="F245" s="29" t="s">
        <v>24</v>
      </c>
      <c r="G245" s="29" t="s">
        <v>75</v>
      </c>
    </row>
    <row r="246" spans="1:7" s="30" customFormat="1" ht="409.6" x14ac:dyDescent="0.3">
      <c r="A246" s="31" t="s">
        <v>261</v>
      </c>
      <c r="B246" s="29" t="s">
        <v>21</v>
      </c>
      <c r="C246" s="33" t="s">
        <v>21</v>
      </c>
      <c r="D246" s="29">
        <f t="shared" si="3"/>
        <v>1</v>
      </c>
      <c r="E246" s="29" t="s">
        <v>17</v>
      </c>
      <c r="F246" s="29" t="s">
        <v>15</v>
      </c>
      <c r="G246" s="29" t="s">
        <v>75</v>
      </c>
    </row>
    <row r="247" spans="1:7" s="30" customFormat="1" ht="409.6" x14ac:dyDescent="0.3">
      <c r="A247" s="31" t="s">
        <v>262</v>
      </c>
      <c r="B247" s="29"/>
      <c r="C247" s="29" t="s">
        <v>20</v>
      </c>
      <c r="D247" s="29">
        <f t="shared" si="3"/>
        <v>0</v>
      </c>
      <c r="E247" s="29" t="s">
        <v>17</v>
      </c>
      <c r="F247" s="29" t="s">
        <v>15</v>
      </c>
      <c r="G247" s="29" t="s">
        <v>75</v>
      </c>
    </row>
    <row r="248" spans="1:7" s="30" customFormat="1" ht="115.2" x14ac:dyDescent="0.3">
      <c r="A248" s="28" t="s">
        <v>263</v>
      </c>
      <c r="B248" s="29" t="s">
        <v>20</v>
      </c>
      <c r="C248" s="33" t="s">
        <v>20</v>
      </c>
      <c r="D248" s="29">
        <f t="shared" si="3"/>
        <v>1</v>
      </c>
      <c r="E248" s="29" t="s">
        <v>14</v>
      </c>
      <c r="F248" s="29" t="s">
        <v>22</v>
      </c>
      <c r="G248" s="29"/>
    </row>
    <row r="249" spans="1:7" s="30" customFormat="1" ht="115.2" x14ac:dyDescent="0.3">
      <c r="A249" s="28" t="s">
        <v>264</v>
      </c>
      <c r="B249" s="29" t="s">
        <v>13</v>
      </c>
      <c r="C249" s="29" t="s">
        <v>13</v>
      </c>
      <c r="D249" s="29">
        <f t="shared" si="3"/>
        <v>1</v>
      </c>
      <c r="E249" s="29" t="s">
        <v>14</v>
      </c>
      <c r="F249" s="29" t="s">
        <v>44</v>
      </c>
      <c r="G249" s="29"/>
    </row>
    <row r="250" spans="1:7" s="30" customFormat="1" ht="86.4" x14ac:dyDescent="0.3">
      <c r="A250" s="28" t="s">
        <v>265</v>
      </c>
      <c r="B250" s="29" t="s">
        <v>21</v>
      </c>
      <c r="C250" s="29" t="s">
        <v>21</v>
      </c>
      <c r="D250" s="29">
        <f t="shared" si="3"/>
        <v>1</v>
      </c>
      <c r="E250" s="29" t="s">
        <v>14</v>
      </c>
      <c r="F250" s="29" t="s">
        <v>22</v>
      </c>
      <c r="G250" s="29"/>
    </row>
    <row r="251" spans="1:7" s="30" customFormat="1" ht="100.8" x14ac:dyDescent="0.3">
      <c r="A251" s="32" t="s">
        <v>266</v>
      </c>
      <c r="B251" s="33" t="s">
        <v>20</v>
      </c>
      <c r="C251" s="29" t="s">
        <v>20</v>
      </c>
      <c r="D251" s="29">
        <f t="shared" si="3"/>
        <v>1</v>
      </c>
      <c r="E251" s="29" t="s">
        <v>14</v>
      </c>
      <c r="F251" s="29" t="s">
        <v>22</v>
      </c>
      <c r="G251" s="29"/>
    </row>
    <row r="252" spans="1:7" s="30" customFormat="1" ht="144" x14ac:dyDescent="0.3">
      <c r="A252" s="28" t="s">
        <v>267</v>
      </c>
      <c r="B252" s="29" t="s">
        <v>13</v>
      </c>
      <c r="C252" s="29" t="s">
        <v>31</v>
      </c>
      <c r="D252" s="29">
        <f t="shared" si="3"/>
        <v>0</v>
      </c>
      <c r="E252" s="29" t="s">
        <v>14</v>
      </c>
      <c r="F252" s="29" t="s">
        <v>22</v>
      </c>
      <c r="G252" s="29"/>
    </row>
    <row r="253" spans="1:7" s="30" customFormat="1" ht="302.39999999999998" x14ac:dyDescent="0.3">
      <c r="A253" s="31" t="s">
        <v>268</v>
      </c>
      <c r="B253" s="29" t="s">
        <v>21</v>
      </c>
      <c r="C253" s="29" t="s">
        <v>21</v>
      </c>
      <c r="D253" s="29">
        <f t="shared" si="3"/>
        <v>1</v>
      </c>
      <c r="E253" s="29" t="s">
        <v>17</v>
      </c>
      <c r="F253" s="29" t="s">
        <v>15</v>
      </c>
      <c r="G253" s="29" t="s">
        <v>75</v>
      </c>
    </row>
    <row r="254" spans="1:7" s="30" customFormat="1" ht="43.2" x14ac:dyDescent="0.3">
      <c r="A254" s="32" t="s">
        <v>269</v>
      </c>
      <c r="B254" s="33" t="s">
        <v>31</v>
      </c>
      <c r="C254" s="33" t="s">
        <v>31</v>
      </c>
      <c r="D254" s="29">
        <f t="shared" si="3"/>
        <v>1</v>
      </c>
      <c r="E254" s="29" t="s">
        <v>14</v>
      </c>
      <c r="F254" s="29" t="s">
        <v>15</v>
      </c>
      <c r="G254" s="29"/>
    </row>
    <row r="255" spans="1:7" s="30" customFormat="1" ht="72" x14ac:dyDescent="0.3">
      <c r="A255" s="32" t="s">
        <v>270</v>
      </c>
      <c r="B255" s="33" t="s">
        <v>20</v>
      </c>
      <c r="C255" s="29" t="s">
        <v>20</v>
      </c>
      <c r="D255" s="29">
        <f t="shared" si="3"/>
        <v>1</v>
      </c>
      <c r="E255" s="29" t="s">
        <v>14</v>
      </c>
      <c r="F255" s="29" t="s">
        <v>15</v>
      </c>
      <c r="G255" s="29"/>
    </row>
    <row r="256" spans="1:7" s="30" customFormat="1" ht="86.4" x14ac:dyDescent="0.3">
      <c r="A256" s="28" t="s">
        <v>271</v>
      </c>
      <c r="B256" s="29" t="s">
        <v>13</v>
      </c>
      <c r="C256" s="29" t="s">
        <v>13</v>
      </c>
      <c r="D256" s="29">
        <f t="shared" si="3"/>
        <v>1</v>
      </c>
      <c r="E256" s="29" t="s">
        <v>14</v>
      </c>
      <c r="F256" s="29" t="s">
        <v>44</v>
      </c>
      <c r="G256" s="29"/>
    </row>
    <row r="257" spans="1:7" s="30" customFormat="1" ht="86.4" x14ac:dyDescent="0.3">
      <c r="A257" s="32" t="s">
        <v>272</v>
      </c>
      <c r="B257" s="33" t="s">
        <v>13</v>
      </c>
      <c r="C257" s="29" t="s">
        <v>13</v>
      </c>
      <c r="D257" s="29">
        <f t="shared" si="3"/>
        <v>1</v>
      </c>
      <c r="E257" s="29" t="s">
        <v>14</v>
      </c>
      <c r="F257" s="29" t="s">
        <v>24</v>
      </c>
      <c r="G257" s="29"/>
    </row>
    <row r="258" spans="1:7" s="30" customFormat="1" ht="216" x14ac:dyDescent="0.3">
      <c r="A258" s="28" t="s">
        <v>273</v>
      </c>
      <c r="B258" s="29" t="s">
        <v>20</v>
      </c>
      <c r="C258" s="29" t="s">
        <v>20</v>
      </c>
      <c r="D258" s="29">
        <f t="shared" si="3"/>
        <v>1</v>
      </c>
      <c r="E258" s="29" t="s">
        <v>14</v>
      </c>
      <c r="F258" s="29" t="s">
        <v>22</v>
      </c>
      <c r="G258" s="29"/>
    </row>
    <row r="259" spans="1:7" s="30" customFormat="1" ht="115.2" x14ac:dyDescent="0.3">
      <c r="A259" s="28" t="s">
        <v>274</v>
      </c>
      <c r="B259" s="29" t="s">
        <v>21</v>
      </c>
      <c r="C259" s="29" t="s">
        <v>21</v>
      </c>
      <c r="D259" s="29">
        <f t="shared" ref="D259:D301" si="4">IF(B259=C259,1,0)</f>
        <v>1</v>
      </c>
      <c r="E259" s="29" t="s">
        <v>14</v>
      </c>
      <c r="F259" s="29" t="s">
        <v>22</v>
      </c>
      <c r="G259" s="29"/>
    </row>
    <row r="260" spans="1:7" s="30" customFormat="1" ht="244.8" x14ac:dyDescent="0.3">
      <c r="A260" s="28" t="s">
        <v>275</v>
      </c>
      <c r="B260" s="29" t="s">
        <v>31</v>
      </c>
      <c r="C260" s="29" t="s">
        <v>21</v>
      </c>
      <c r="D260" s="29">
        <f t="shared" si="4"/>
        <v>0</v>
      </c>
      <c r="E260" s="29" t="s">
        <v>17</v>
      </c>
      <c r="F260" s="29" t="s">
        <v>15</v>
      </c>
      <c r="G260" s="29" t="s">
        <v>18</v>
      </c>
    </row>
    <row r="261" spans="1:7" s="30" customFormat="1" ht="115.2" x14ac:dyDescent="0.3">
      <c r="A261" s="31" t="s">
        <v>276</v>
      </c>
      <c r="B261" s="29" t="s">
        <v>13</v>
      </c>
      <c r="C261" s="29" t="s">
        <v>13</v>
      </c>
      <c r="D261" s="29">
        <f t="shared" si="4"/>
        <v>1</v>
      </c>
      <c r="E261" s="29" t="s">
        <v>17</v>
      </c>
      <c r="F261" s="29" t="s">
        <v>24</v>
      </c>
      <c r="G261" s="29" t="s">
        <v>27</v>
      </c>
    </row>
    <row r="262" spans="1:7" s="30" customFormat="1" ht="172.8" x14ac:dyDescent="0.3">
      <c r="A262" s="28" t="s">
        <v>277</v>
      </c>
      <c r="B262" s="29" t="s">
        <v>31</v>
      </c>
      <c r="C262" s="29" t="s">
        <v>31</v>
      </c>
      <c r="D262" s="29">
        <f t="shared" si="4"/>
        <v>1</v>
      </c>
      <c r="E262" s="29" t="s">
        <v>17</v>
      </c>
      <c r="F262" s="29" t="s">
        <v>15</v>
      </c>
      <c r="G262" s="29" t="s">
        <v>27</v>
      </c>
    </row>
    <row r="263" spans="1:7" s="30" customFormat="1" ht="86.4" x14ac:dyDescent="0.3">
      <c r="A263" s="32" t="s">
        <v>278</v>
      </c>
      <c r="B263" s="33" t="s">
        <v>31</v>
      </c>
      <c r="C263" s="29" t="s">
        <v>31</v>
      </c>
      <c r="D263" s="29">
        <f t="shared" si="4"/>
        <v>1</v>
      </c>
      <c r="E263" s="29" t="s">
        <v>14</v>
      </c>
      <c r="F263" s="29" t="s">
        <v>24</v>
      </c>
      <c r="G263" s="29"/>
    </row>
    <row r="264" spans="1:7" s="30" customFormat="1" ht="187.2" x14ac:dyDescent="0.3">
      <c r="A264" s="28" t="s">
        <v>279</v>
      </c>
      <c r="B264" s="29" t="s">
        <v>13</v>
      </c>
      <c r="C264" s="29" t="s">
        <v>13</v>
      </c>
      <c r="D264" s="29">
        <f t="shared" si="4"/>
        <v>1</v>
      </c>
      <c r="E264" s="29" t="s">
        <v>17</v>
      </c>
      <c r="F264" s="29" t="s">
        <v>24</v>
      </c>
      <c r="G264" s="29" t="s">
        <v>18</v>
      </c>
    </row>
    <row r="265" spans="1:7" s="30" customFormat="1" ht="115.2" x14ac:dyDescent="0.3">
      <c r="A265" s="28" t="s">
        <v>280</v>
      </c>
      <c r="B265" s="29" t="s">
        <v>31</v>
      </c>
      <c r="C265" s="29" t="s">
        <v>31</v>
      </c>
      <c r="D265" s="29">
        <f t="shared" si="4"/>
        <v>1</v>
      </c>
      <c r="E265" s="29" t="s">
        <v>14</v>
      </c>
      <c r="F265" s="29" t="s">
        <v>22</v>
      </c>
      <c r="G265" s="29"/>
    </row>
    <row r="266" spans="1:7" s="30" customFormat="1" ht="86.4" x14ac:dyDescent="0.3">
      <c r="A266" s="28" t="s">
        <v>281</v>
      </c>
      <c r="B266" s="29" t="s">
        <v>13</v>
      </c>
      <c r="C266" s="33" t="s">
        <v>13</v>
      </c>
      <c r="D266" s="29">
        <f t="shared" si="4"/>
        <v>1</v>
      </c>
      <c r="E266" s="29" t="s">
        <v>14</v>
      </c>
      <c r="F266" s="29" t="s">
        <v>44</v>
      </c>
      <c r="G266" s="29"/>
    </row>
    <row r="267" spans="1:7" s="30" customFormat="1" ht="72" x14ac:dyDescent="0.3">
      <c r="A267" s="28" t="s">
        <v>150</v>
      </c>
      <c r="B267" s="29" t="s">
        <v>13</v>
      </c>
      <c r="C267" s="33" t="s">
        <v>13</v>
      </c>
      <c r="D267" s="29">
        <f t="shared" si="4"/>
        <v>1</v>
      </c>
      <c r="E267" s="29" t="s">
        <v>17</v>
      </c>
      <c r="F267" s="29" t="s">
        <v>24</v>
      </c>
      <c r="G267" s="29" t="s">
        <v>27</v>
      </c>
    </row>
    <row r="268" spans="1:7" s="30" customFormat="1" ht="115.2" x14ac:dyDescent="0.3">
      <c r="A268" s="28" t="s">
        <v>282</v>
      </c>
      <c r="B268" s="29" t="s">
        <v>20</v>
      </c>
      <c r="C268" s="29" t="s">
        <v>20</v>
      </c>
      <c r="D268" s="29">
        <f t="shared" si="4"/>
        <v>1</v>
      </c>
      <c r="E268" s="29" t="s">
        <v>14</v>
      </c>
      <c r="F268" s="29" t="s">
        <v>22</v>
      </c>
      <c r="G268" s="29"/>
    </row>
    <row r="269" spans="1:7" s="30" customFormat="1" ht="57.6" x14ac:dyDescent="0.3">
      <c r="A269" s="28" t="s">
        <v>283</v>
      </c>
      <c r="B269" s="29" t="s">
        <v>21</v>
      </c>
      <c r="C269" s="33" t="s">
        <v>21</v>
      </c>
      <c r="D269" s="29">
        <f t="shared" si="4"/>
        <v>1</v>
      </c>
      <c r="E269" s="29" t="s">
        <v>17</v>
      </c>
      <c r="F269" s="29" t="s">
        <v>24</v>
      </c>
      <c r="G269" s="29" t="s">
        <v>27</v>
      </c>
    </row>
    <row r="270" spans="1:7" s="30" customFormat="1" ht="100.8" x14ac:dyDescent="0.3">
      <c r="A270" s="28" t="s">
        <v>284</v>
      </c>
      <c r="B270" s="29" t="s">
        <v>20</v>
      </c>
      <c r="C270" s="33" t="s">
        <v>20</v>
      </c>
      <c r="D270" s="29">
        <f t="shared" si="4"/>
        <v>1</v>
      </c>
      <c r="E270" s="29" t="s">
        <v>14</v>
      </c>
      <c r="F270" s="29" t="s">
        <v>22</v>
      </c>
      <c r="G270" s="29"/>
    </row>
    <row r="271" spans="1:7" s="30" customFormat="1" ht="409.6" x14ac:dyDescent="0.3">
      <c r="A271" s="31" t="s">
        <v>285</v>
      </c>
      <c r="B271" s="29" t="s">
        <v>21</v>
      </c>
      <c r="C271" s="33" t="s">
        <v>31</v>
      </c>
      <c r="D271" s="29">
        <f t="shared" si="4"/>
        <v>0</v>
      </c>
      <c r="E271" s="29" t="s">
        <v>17</v>
      </c>
      <c r="F271" s="29" t="s">
        <v>15</v>
      </c>
      <c r="G271" s="29" t="s">
        <v>75</v>
      </c>
    </row>
    <row r="272" spans="1:7" s="30" customFormat="1" ht="100.8" x14ac:dyDescent="0.3">
      <c r="A272" s="28" t="s">
        <v>286</v>
      </c>
      <c r="B272" s="29" t="s">
        <v>31</v>
      </c>
      <c r="C272" s="29" t="s">
        <v>31</v>
      </c>
      <c r="D272" s="29">
        <f t="shared" si="4"/>
        <v>1</v>
      </c>
      <c r="E272" s="29" t="s">
        <v>14</v>
      </c>
      <c r="F272" s="29" t="s">
        <v>22</v>
      </c>
      <c r="G272" s="29"/>
    </row>
    <row r="273" spans="1:7" s="30" customFormat="1" ht="331.2" x14ac:dyDescent="0.3">
      <c r="A273" s="31" t="s">
        <v>287</v>
      </c>
      <c r="B273" s="29" t="s">
        <v>13</v>
      </c>
      <c r="C273" s="29" t="s">
        <v>13</v>
      </c>
      <c r="D273" s="29">
        <f t="shared" si="4"/>
        <v>1</v>
      </c>
      <c r="E273" s="29" t="s">
        <v>17</v>
      </c>
      <c r="F273" s="29" t="s">
        <v>22</v>
      </c>
      <c r="G273" s="29" t="s">
        <v>18</v>
      </c>
    </row>
    <row r="274" spans="1:7" s="30" customFormat="1" ht="86.4" x14ac:dyDescent="0.3">
      <c r="A274" s="28" t="s">
        <v>288</v>
      </c>
      <c r="B274" s="29" t="s">
        <v>20</v>
      </c>
      <c r="C274" s="29" t="s">
        <v>20</v>
      </c>
      <c r="D274" s="29">
        <f t="shared" si="4"/>
        <v>1</v>
      </c>
      <c r="E274" s="29" t="s">
        <v>14</v>
      </c>
      <c r="F274" s="29" t="s">
        <v>22</v>
      </c>
      <c r="G274" s="29"/>
    </row>
    <row r="275" spans="1:7" s="30" customFormat="1" ht="100.8" x14ac:dyDescent="0.3">
      <c r="A275" s="32" t="s">
        <v>289</v>
      </c>
      <c r="B275" s="33" t="s">
        <v>21</v>
      </c>
      <c r="C275" s="33" t="s">
        <v>21</v>
      </c>
      <c r="D275" s="29">
        <f t="shared" si="4"/>
        <v>1</v>
      </c>
      <c r="E275" s="29" t="s">
        <v>14</v>
      </c>
      <c r="F275" s="29" t="s">
        <v>15</v>
      </c>
      <c r="G275" s="29"/>
    </row>
    <row r="276" spans="1:7" s="30" customFormat="1" ht="57.6" x14ac:dyDescent="0.3">
      <c r="A276" s="32" t="s">
        <v>290</v>
      </c>
      <c r="B276" s="33" t="s">
        <v>20</v>
      </c>
      <c r="C276" s="33" t="s">
        <v>20</v>
      </c>
      <c r="D276" s="29">
        <f t="shared" si="4"/>
        <v>1</v>
      </c>
      <c r="E276" s="29" t="s">
        <v>14</v>
      </c>
      <c r="F276" s="29" t="s">
        <v>15</v>
      </c>
      <c r="G276" s="29"/>
    </row>
    <row r="277" spans="1:7" s="30" customFormat="1" ht="100.8" x14ac:dyDescent="0.3">
      <c r="A277" s="28" t="s">
        <v>291</v>
      </c>
      <c r="B277" s="29" t="s">
        <v>20</v>
      </c>
      <c r="C277" s="33" t="s">
        <v>20</v>
      </c>
      <c r="D277" s="29">
        <f t="shared" si="4"/>
        <v>1</v>
      </c>
      <c r="E277" s="29" t="s">
        <v>14</v>
      </c>
      <c r="F277" s="29" t="s">
        <v>22</v>
      </c>
      <c r="G277" s="29"/>
    </row>
    <row r="278" spans="1:7" s="30" customFormat="1" ht="72" x14ac:dyDescent="0.3">
      <c r="A278" s="32" t="s">
        <v>292</v>
      </c>
      <c r="B278" s="33" t="s">
        <v>31</v>
      </c>
      <c r="C278" s="29" t="s">
        <v>31</v>
      </c>
      <c r="D278" s="29">
        <f t="shared" si="4"/>
        <v>1</v>
      </c>
      <c r="E278" s="29" t="s">
        <v>14</v>
      </c>
      <c r="F278" s="29" t="s">
        <v>15</v>
      </c>
      <c r="G278" s="29"/>
    </row>
    <row r="279" spans="1:7" s="30" customFormat="1" ht="57.6" x14ac:dyDescent="0.3">
      <c r="A279" s="32" t="s">
        <v>293</v>
      </c>
      <c r="B279" s="33" t="s">
        <v>31</v>
      </c>
      <c r="C279" s="33" t="s">
        <v>31</v>
      </c>
      <c r="D279" s="29">
        <f t="shared" si="4"/>
        <v>1</v>
      </c>
      <c r="E279" s="29" t="s">
        <v>14</v>
      </c>
      <c r="F279" s="29" t="s">
        <v>15</v>
      </c>
      <c r="G279" s="29"/>
    </row>
    <row r="280" spans="1:7" s="30" customFormat="1" ht="100.8" x14ac:dyDescent="0.3">
      <c r="A280" s="28" t="s">
        <v>294</v>
      </c>
      <c r="B280" s="29" t="s">
        <v>13</v>
      </c>
      <c r="C280" s="29" t="s">
        <v>13</v>
      </c>
      <c r="D280" s="29">
        <f t="shared" si="4"/>
        <v>1</v>
      </c>
      <c r="E280" s="29" t="s">
        <v>14</v>
      </c>
      <c r="F280" s="29" t="s">
        <v>22</v>
      </c>
      <c r="G280" s="29"/>
    </row>
    <row r="281" spans="1:7" s="30" customFormat="1" ht="86.4" x14ac:dyDescent="0.3">
      <c r="A281" s="32" t="s">
        <v>295</v>
      </c>
      <c r="B281" s="33" t="s">
        <v>31</v>
      </c>
      <c r="C281" s="29" t="s">
        <v>31</v>
      </c>
      <c r="D281" s="29">
        <f t="shared" si="4"/>
        <v>1</v>
      </c>
      <c r="E281" s="29" t="s">
        <v>14</v>
      </c>
      <c r="F281" s="29" t="s">
        <v>24</v>
      </c>
      <c r="G281" s="29"/>
    </row>
    <row r="282" spans="1:7" s="30" customFormat="1" ht="100.8" x14ac:dyDescent="0.3">
      <c r="A282" s="28" t="s">
        <v>296</v>
      </c>
      <c r="B282" s="29" t="s">
        <v>20</v>
      </c>
      <c r="C282" s="29" t="s">
        <v>20</v>
      </c>
      <c r="D282" s="29">
        <f t="shared" si="4"/>
        <v>1</v>
      </c>
      <c r="E282" s="29" t="s">
        <v>14</v>
      </c>
      <c r="F282" s="29" t="s">
        <v>22</v>
      </c>
      <c r="G282" s="29"/>
    </row>
    <row r="283" spans="1:7" s="30" customFormat="1" ht="288" x14ac:dyDescent="0.3">
      <c r="A283" s="31" t="s">
        <v>297</v>
      </c>
      <c r="B283" s="29" t="s">
        <v>20</v>
      </c>
      <c r="C283" s="33" t="s">
        <v>20</v>
      </c>
      <c r="D283" s="29">
        <f t="shared" si="4"/>
        <v>1</v>
      </c>
      <c r="E283" s="29" t="s">
        <v>17</v>
      </c>
      <c r="F283" s="29" t="s">
        <v>22</v>
      </c>
      <c r="G283" s="29" t="s">
        <v>27</v>
      </c>
    </row>
    <row r="284" spans="1:7" s="30" customFormat="1" ht="100.8" x14ac:dyDescent="0.3">
      <c r="A284" s="32" t="s">
        <v>298</v>
      </c>
      <c r="B284" s="33" t="s">
        <v>20</v>
      </c>
      <c r="C284" s="29" t="s">
        <v>20</v>
      </c>
      <c r="D284" s="29">
        <f t="shared" si="4"/>
        <v>1</v>
      </c>
      <c r="E284" s="29" t="s">
        <v>14</v>
      </c>
      <c r="F284" s="29" t="s">
        <v>24</v>
      </c>
      <c r="G284" s="29"/>
    </row>
    <row r="285" spans="1:7" s="30" customFormat="1" ht="201.6" x14ac:dyDescent="0.3">
      <c r="A285" s="28" t="s">
        <v>299</v>
      </c>
      <c r="B285" s="29" t="s">
        <v>21</v>
      </c>
      <c r="C285" s="29" t="s">
        <v>21</v>
      </c>
      <c r="D285" s="29">
        <f t="shared" si="4"/>
        <v>1</v>
      </c>
      <c r="E285" s="29" t="s">
        <v>14</v>
      </c>
      <c r="F285" s="29" t="s">
        <v>22</v>
      </c>
      <c r="G285" s="29"/>
    </row>
    <row r="286" spans="1:7" s="30" customFormat="1" ht="86.4" x14ac:dyDescent="0.3">
      <c r="A286" s="32" t="s">
        <v>300</v>
      </c>
      <c r="B286" s="33" t="s">
        <v>31</v>
      </c>
      <c r="C286" s="33" t="s">
        <v>21</v>
      </c>
      <c r="D286" s="29">
        <f t="shared" si="4"/>
        <v>0</v>
      </c>
      <c r="E286" s="29" t="s">
        <v>14</v>
      </c>
      <c r="F286" s="29" t="s">
        <v>15</v>
      </c>
      <c r="G286" s="29"/>
    </row>
    <row r="287" spans="1:7" s="30" customFormat="1" ht="86.4" x14ac:dyDescent="0.3">
      <c r="A287" s="32" t="s">
        <v>301</v>
      </c>
      <c r="B287" s="33" t="s">
        <v>20</v>
      </c>
      <c r="C287" s="29" t="s">
        <v>20</v>
      </c>
      <c r="D287" s="29">
        <f t="shared" si="4"/>
        <v>1</v>
      </c>
      <c r="E287" s="29" t="s">
        <v>14</v>
      </c>
      <c r="F287" s="29" t="s">
        <v>24</v>
      </c>
      <c r="G287" s="29"/>
    </row>
    <row r="288" spans="1:7" s="30" customFormat="1" ht="86.4" x14ac:dyDescent="0.3">
      <c r="A288" s="32" t="s">
        <v>302</v>
      </c>
      <c r="B288" s="33" t="s">
        <v>13</v>
      </c>
      <c r="C288" s="29" t="s">
        <v>13</v>
      </c>
      <c r="D288" s="29">
        <f t="shared" si="4"/>
        <v>1</v>
      </c>
      <c r="E288" s="29" t="s">
        <v>14</v>
      </c>
      <c r="F288" s="29" t="s">
        <v>24</v>
      </c>
      <c r="G288" s="29"/>
    </row>
    <row r="289" spans="1:7" s="30" customFormat="1" ht="57.6" x14ac:dyDescent="0.3">
      <c r="A289" s="28" t="s">
        <v>303</v>
      </c>
      <c r="B289" s="29" t="s">
        <v>21</v>
      </c>
      <c r="C289" s="33" t="s">
        <v>21</v>
      </c>
      <c r="D289" s="29">
        <f t="shared" si="4"/>
        <v>1</v>
      </c>
      <c r="E289" s="29" t="s">
        <v>17</v>
      </c>
      <c r="F289" s="29" t="s">
        <v>15</v>
      </c>
      <c r="G289" s="29" t="s">
        <v>27</v>
      </c>
    </row>
    <row r="290" spans="1:7" s="30" customFormat="1" ht="100.8" x14ac:dyDescent="0.3">
      <c r="A290" s="32" t="s">
        <v>304</v>
      </c>
      <c r="B290" s="33" t="s">
        <v>13</v>
      </c>
      <c r="C290" s="29" t="s">
        <v>13</v>
      </c>
      <c r="D290" s="29">
        <f t="shared" si="4"/>
        <v>1</v>
      </c>
      <c r="E290" s="29" t="s">
        <v>14</v>
      </c>
      <c r="F290" s="29" t="s">
        <v>15</v>
      </c>
      <c r="G290" s="29"/>
    </row>
    <row r="291" spans="1:7" s="30" customFormat="1" ht="288" x14ac:dyDescent="0.3">
      <c r="A291" s="31" t="s">
        <v>305</v>
      </c>
      <c r="B291" s="29" t="s">
        <v>31</v>
      </c>
      <c r="C291" s="29" t="s">
        <v>31</v>
      </c>
      <c r="D291" s="29">
        <f t="shared" si="4"/>
        <v>1</v>
      </c>
      <c r="E291" s="29" t="s">
        <v>17</v>
      </c>
      <c r="F291" s="29" t="s">
        <v>22</v>
      </c>
      <c r="G291" s="29" t="s">
        <v>27</v>
      </c>
    </row>
    <row r="292" spans="1:7" s="30" customFormat="1" ht="172.8" x14ac:dyDescent="0.3">
      <c r="A292" s="28" t="s">
        <v>306</v>
      </c>
      <c r="B292" s="29" t="s">
        <v>21</v>
      </c>
      <c r="C292" s="29" t="s">
        <v>21</v>
      </c>
      <c r="D292" s="29">
        <f t="shared" si="4"/>
        <v>1</v>
      </c>
      <c r="E292" s="29" t="s">
        <v>17</v>
      </c>
      <c r="F292" s="29" t="s">
        <v>15</v>
      </c>
      <c r="G292" s="29" t="s">
        <v>18</v>
      </c>
    </row>
    <row r="293" spans="1:7" s="30" customFormat="1" ht="115.2" x14ac:dyDescent="0.3">
      <c r="A293" s="28" t="s">
        <v>307</v>
      </c>
      <c r="B293" s="29" t="s">
        <v>21</v>
      </c>
      <c r="C293" s="29" t="s">
        <v>21</v>
      </c>
      <c r="D293" s="29">
        <f t="shared" si="4"/>
        <v>1</v>
      </c>
      <c r="E293" s="29" t="s">
        <v>14</v>
      </c>
      <c r="F293" s="29" t="s">
        <v>22</v>
      </c>
      <c r="G293" s="29"/>
    </row>
    <row r="294" spans="1:7" s="30" customFormat="1" ht="86.4" x14ac:dyDescent="0.3">
      <c r="A294" s="32" t="s">
        <v>308</v>
      </c>
      <c r="B294" s="33" t="s">
        <v>20</v>
      </c>
      <c r="C294" s="29" t="s">
        <v>20</v>
      </c>
      <c r="D294" s="29">
        <f t="shared" si="4"/>
        <v>1</v>
      </c>
      <c r="E294" s="29" t="s">
        <v>14</v>
      </c>
      <c r="F294" s="29" t="s">
        <v>15</v>
      </c>
      <c r="G294" s="29"/>
    </row>
    <row r="295" spans="1:7" s="30" customFormat="1" ht="273.60000000000002" x14ac:dyDescent="0.3">
      <c r="A295" s="28" t="s">
        <v>309</v>
      </c>
      <c r="B295" s="29" t="s">
        <v>20</v>
      </c>
      <c r="C295" s="29" t="s">
        <v>21</v>
      </c>
      <c r="D295" s="29">
        <f t="shared" si="4"/>
        <v>0</v>
      </c>
      <c r="E295" s="29" t="s">
        <v>14</v>
      </c>
      <c r="F295" s="29" t="s">
        <v>22</v>
      </c>
      <c r="G295" s="29"/>
    </row>
    <row r="296" spans="1:7" s="30" customFormat="1" ht="201.6" x14ac:dyDescent="0.3">
      <c r="A296" s="28" t="s">
        <v>310</v>
      </c>
      <c r="B296" s="29" t="s">
        <v>20</v>
      </c>
      <c r="C296" s="29" t="s">
        <v>20</v>
      </c>
      <c r="D296" s="29">
        <f t="shared" si="4"/>
        <v>1</v>
      </c>
      <c r="E296" s="29" t="s">
        <v>17</v>
      </c>
      <c r="F296" s="29" t="s">
        <v>15</v>
      </c>
      <c r="G296" s="29" t="s">
        <v>18</v>
      </c>
    </row>
    <row r="297" spans="1:7" s="30" customFormat="1" ht="100.8" x14ac:dyDescent="0.3">
      <c r="A297" s="32" t="s">
        <v>311</v>
      </c>
      <c r="B297" s="33" t="s">
        <v>20</v>
      </c>
      <c r="C297" s="29" t="s">
        <v>20</v>
      </c>
      <c r="D297" s="29">
        <f t="shared" si="4"/>
        <v>1</v>
      </c>
      <c r="E297" s="29" t="s">
        <v>14</v>
      </c>
      <c r="F297" s="29" t="s">
        <v>24</v>
      </c>
      <c r="G297" s="29"/>
    </row>
    <row r="298" spans="1:7" s="30" customFormat="1" ht="115.2" x14ac:dyDescent="0.3">
      <c r="A298" s="32" t="s">
        <v>312</v>
      </c>
      <c r="B298" s="33" t="s">
        <v>13</v>
      </c>
      <c r="C298" s="29" t="s">
        <v>13</v>
      </c>
      <c r="D298" s="29">
        <f t="shared" si="4"/>
        <v>1</v>
      </c>
      <c r="E298" s="29" t="s">
        <v>17</v>
      </c>
      <c r="F298" s="29" t="s">
        <v>22</v>
      </c>
      <c r="G298" s="29" t="s">
        <v>27</v>
      </c>
    </row>
    <row r="299" spans="1:7" s="30" customFormat="1" ht="187.2" x14ac:dyDescent="0.3">
      <c r="A299" s="28" t="s">
        <v>313</v>
      </c>
      <c r="B299" s="29" t="s">
        <v>21</v>
      </c>
      <c r="C299" s="29" t="s">
        <v>21</v>
      </c>
      <c r="D299" s="29">
        <f t="shared" si="4"/>
        <v>1</v>
      </c>
      <c r="E299" s="29" t="s">
        <v>17</v>
      </c>
      <c r="F299" s="29" t="s">
        <v>24</v>
      </c>
      <c r="G299" s="29" t="s">
        <v>27</v>
      </c>
    </row>
    <row r="300" spans="1:7" s="30" customFormat="1" ht="302.39999999999998" x14ac:dyDescent="0.3">
      <c r="A300" s="28" t="s">
        <v>314</v>
      </c>
      <c r="B300" s="29" t="s">
        <v>13</v>
      </c>
      <c r="C300" s="29" t="s">
        <v>13</v>
      </c>
      <c r="D300" s="29">
        <f t="shared" si="4"/>
        <v>1</v>
      </c>
      <c r="E300" s="29" t="s">
        <v>17</v>
      </c>
      <c r="F300" s="29" t="s">
        <v>24</v>
      </c>
      <c r="G300" s="29" t="s">
        <v>75</v>
      </c>
    </row>
    <row r="301" spans="1:7" s="30" customFormat="1" ht="86.4" x14ac:dyDescent="0.3">
      <c r="A301" s="32" t="s">
        <v>315</v>
      </c>
      <c r="B301" s="33" t="s">
        <v>20</v>
      </c>
      <c r="C301" s="29" t="s">
        <v>20</v>
      </c>
      <c r="D301" s="29">
        <f t="shared" si="4"/>
        <v>1</v>
      </c>
      <c r="E301" s="29" t="s">
        <v>14</v>
      </c>
      <c r="F301" s="29" t="s">
        <v>24</v>
      </c>
      <c r="G301" s="29"/>
    </row>
  </sheetData>
  <mergeCells count="1">
    <mergeCell ref="L1:M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390644-E9FE-42C2-B67F-3659AC54FF96}">
  <dimension ref="A1:P301"/>
  <sheetViews>
    <sheetView workbookViewId="0">
      <selection activeCell="A2" sqref="A2:XFD301"/>
    </sheetView>
  </sheetViews>
  <sheetFormatPr defaultRowHeight="14.4" x14ac:dyDescent="0.3"/>
  <cols>
    <col min="1" max="1" width="44.109375" customWidth="1"/>
    <col min="2" max="2" width="17.88671875" customWidth="1"/>
    <col min="3" max="3" width="19.33203125" customWidth="1"/>
    <col min="4" max="4" width="13.5546875" bestFit="1" customWidth="1"/>
    <col min="5" max="5" width="15.33203125" bestFit="1" customWidth="1"/>
    <col min="7" max="7" width="14.88671875" customWidth="1"/>
    <col min="15" max="15" width="11.88671875" bestFit="1" customWidth="1"/>
    <col min="16" max="16" width="13.6640625" bestFit="1" customWidth="1"/>
  </cols>
  <sheetData>
    <row r="1" spans="1:16" x14ac:dyDescent="0.3">
      <c r="A1" s="14" t="s">
        <v>0</v>
      </c>
      <c r="B1" s="4" t="s">
        <v>1</v>
      </c>
      <c r="C1" s="4" t="s">
        <v>2</v>
      </c>
      <c r="D1" s="4" t="s">
        <v>3</v>
      </c>
      <c r="E1" s="4" t="s">
        <v>4</v>
      </c>
      <c r="F1" s="4" t="s">
        <v>5</v>
      </c>
      <c r="G1" s="4" t="s">
        <v>6</v>
      </c>
      <c r="J1" s="15"/>
      <c r="K1" s="18" t="s">
        <v>7</v>
      </c>
      <c r="L1" s="27" t="s">
        <v>8</v>
      </c>
      <c r="M1" s="27"/>
      <c r="N1" s="19" t="s">
        <v>9</v>
      </c>
      <c r="O1" s="19" t="s">
        <v>10</v>
      </c>
      <c r="P1" s="19" t="s">
        <v>11</v>
      </c>
    </row>
    <row r="2" spans="1:16" s="30" customFormat="1" ht="100.8" x14ac:dyDescent="0.3">
      <c r="A2" s="28" t="s">
        <v>12</v>
      </c>
      <c r="B2" s="29" t="s">
        <v>13</v>
      </c>
      <c r="C2" s="29" t="s">
        <v>13</v>
      </c>
      <c r="D2" s="29">
        <f>IF(B2=C2,1,0)</f>
        <v>1</v>
      </c>
      <c r="E2" s="29" t="s">
        <v>14</v>
      </c>
      <c r="F2" s="29" t="s">
        <v>15</v>
      </c>
      <c r="G2" s="29"/>
      <c r="K2" s="30" t="s">
        <v>323</v>
      </c>
      <c r="L2" s="30" t="s">
        <v>324</v>
      </c>
      <c r="M2" s="30" t="s">
        <v>318</v>
      </c>
      <c r="N2" s="30">
        <v>50110</v>
      </c>
      <c r="O2" s="30">
        <v>41145</v>
      </c>
      <c r="P2" s="30">
        <v>8965</v>
      </c>
    </row>
    <row r="3" spans="1:16" s="30" customFormat="1" ht="273.60000000000002" x14ac:dyDescent="0.3">
      <c r="A3" s="31" t="s">
        <v>16</v>
      </c>
      <c r="B3" s="29" t="s">
        <v>13</v>
      </c>
      <c r="C3" s="29" t="s">
        <v>21</v>
      </c>
      <c r="D3" s="29">
        <f t="shared" ref="D3:D66" si="0">IF(B3=C3,1,0)</f>
        <v>0</v>
      </c>
      <c r="E3" s="29" t="s">
        <v>17</v>
      </c>
      <c r="F3" s="29" t="s">
        <v>15</v>
      </c>
      <c r="G3" s="29" t="s">
        <v>18</v>
      </c>
    </row>
    <row r="4" spans="1:16" s="30" customFormat="1" ht="86.4" x14ac:dyDescent="0.3">
      <c r="A4" s="28" t="s">
        <v>19</v>
      </c>
      <c r="B4" s="29" t="s">
        <v>20</v>
      </c>
      <c r="C4" s="29" t="s">
        <v>21</v>
      </c>
      <c r="D4" s="29">
        <f t="shared" si="0"/>
        <v>0</v>
      </c>
      <c r="E4" s="29" t="s">
        <v>14</v>
      </c>
      <c r="F4" s="29" t="s">
        <v>22</v>
      </c>
      <c r="G4" s="29"/>
    </row>
    <row r="5" spans="1:16" s="30" customFormat="1" ht="86.4" x14ac:dyDescent="0.3">
      <c r="A5" s="32" t="s">
        <v>23</v>
      </c>
      <c r="B5" s="33" t="s">
        <v>13</v>
      </c>
      <c r="C5" s="33" t="s">
        <v>13</v>
      </c>
      <c r="D5" s="29">
        <f t="shared" si="0"/>
        <v>1</v>
      </c>
      <c r="E5" s="29" t="s">
        <v>14</v>
      </c>
      <c r="F5" s="29" t="s">
        <v>24</v>
      </c>
      <c r="G5" s="29"/>
    </row>
    <row r="6" spans="1:16" s="30" customFormat="1" ht="57.6" x14ac:dyDescent="0.3">
      <c r="A6" s="32" t="s">
        <v>25</v>
      </c>
      <c r="B6" s="33" t="s">
        <v>21</v>
      </c>
      <c r="C6" s="33" t="s">
        <v>21</v>
      </c>
      <c r="D6" s="29">
        <f t="shared" si="0"/>
        <v>1</v>
      </c>
      <c r="E6" s="29" t="s">
        <v>14</v>
      </c>
      <c r="F6" s="29" t="s">
        <v>15</v>
      </c>
      <c r="G6" s="29"/>
    </row>
    <row r="7" spans="1:16" s="30" customFormat="1" ht="216" x14ac:dyDescent="0.3">
      <c r="A7" s="28" t="s">
        <v>342</v>
      </c>
      <c r="B7" s="29" t="s">
        <v>21</v>
      </c>
      <c r="C7" s="29" t="s">
        <v>21</v>
      </c>
      <c r="D7" s="29">
        <f t="shared" si="0"/>
        <v>1</v>
      </c>
      <c r="E7" s="29" t="s">
        <v>17</v>
      </c>
      <c r="F7" s="29" t="s">
        <v>24</v>
      </c>
      <c r="G7" s="29" t="s">
        <v>18</v>
      </c>
    </row>
    <row r="8" spans="1:16" s="30" customFormat="1" ht="72" x14ac:dyDescent="0.3">
      <c r="A8" s="28" t="s">
        <v>26</v>
      </c>
      <c r="B8" s="29" t="s">
        <v>13</v>
      </c>
      <c r="C8" s="29" t="s">
        <v>20</v>
      </c>
      <c r="D8" s="29">
        <f t="shared" si="0"/>
        <v>0</v>
      </c>
      <c r="E8" s="29" t="s">
        <v>17</v>
      </c>
      <c r="F8" s="29" t="s">
        <v>24</v>
      </c>
      <c r="G8" s="29" t="s">
        <v>27</v>
      </c>
    </row>
    <row r="9" spans="1:16" s="30" customFormat="1" ht="86.4" x14ac:dyDescent="0.3">
      <c r="A9" s="32" t="s">
        <v>28</v>
      </c>
      <c r="B9" s="33" t="s">
        <v>13</v>
      </c>
      <c r="C9" s="33" t="s">
        <v>31</v>
      </c>
      <c r="D9" s="29">
        <f t="shared" si="0"/>
        <v>0</v>
      </c>
      <c r="E9" s="29" t="s">
        <v>14</v>
      </c>
      <c r="F9" s="29" t="s">
        <v>22</v>
      </c>
      <c r="G9" s="29"/>
    </row>
    <row r="10" spans="1:16" s="30" customFormat="1" ht="100.8" x14ac:dyDescent="0.3">
      <c r="A10" s="32" t="s">
        <v>29</v>
      </c>
      <c r="B10" s="33" t="s">
        <v>20</v>
      </c>
      <c r="C10" s="33" t="s">
        <v>13</v>
      </c>
      <c r="D10" s="29">
        <f t="shared" si="0"/>
        <v>0</v>
      </c>
      <c r="E10" s="29" t="s">
        <v>17</v>
      </c>
      <c r="F10" s="29" t="s">
        <v>24</v>
      </c>
      <c r="G10" s="29" t="s">
        <v>27</v>
      </c>
    </row>
    <row r="11" spans="1:16" s="30" customFormat="1" ht="72" x14ac:dyDescent="0.3">
      <c r="A11" s="32" t="s">
        <v>30</v>
      </c>
      <c r="B11" s="33" t="s">
        <v>20</v>
      </c>
      <c r="C11" s="33" t="s">
        <v>20</v>
      </c>
      <c r="D11" s="29">
        <f t="shared" si="0"/>
        <v>1</v>
      </c>
      <c r="E11" s="29" t="s">
        <v>14</v>
      </c>
      <c r="F11" s="29" t="s">
        <v>15</v>
      </c>
      <c r="G11" s="29"/>
    </row>
    <row r="12" spans="1:16" s="30" customFormat="1" ht="86.4" x14ac:dyDescent="0.3">
      <c r="A12" s="28" t="s">
        <v>32</v>
      </c>
      <c r="B12" s="29" t="s">
        <v>20</v>
      </c>
      <c r="C12" s="29" t="s">
        <v>20</v>
      </c>
      <c r="D12" s="29">
        <f t="shared" si="0"/>
        <v>1</v>
      </c>
      <c r="E12" s="29" t="s">
        <v>17</v>
      </c>
      <c r="F12" s="29" t="s">
        <v>24</v>
      </c>
      <c r="G12" s="29" t="s">
        <v>27</v>
      </c>
    </row>
    <row r="13" spans="1:16" s="30" customFormat="1" ht="72" x14ac:dyDescent="0.3">
      <c r="A13" s="32" t="s">
        <v>33</v>
      </c>
      <c r="B13" s="33" t="s">
        <v>13</v>
      </c>
      <c r="C13" s="33" t="s">
        <v>13</v>
      </c>
      <c r="D13" s="29">
        <f t="shared" si="0"/>
        <v>1</v>
      </c>
      <c r="E13" s="29" t="s">
        <v>14</v>
      </c>
      <c r="F13" s="29" t="s">
        <v>15</v>
      </c>
      <c r="G13" s="29"/>
    </row>
    <row r="14" spans="1:16" s="30" customFormat="1" ht="100.8" x14ac:dyDescent="0.3">
      <c r="A14" s="32" t="s">
        <v>34</v>
      </c>
      <c r="B14" s="33" t="s">
        <v>31</v>
      </c>
      <c r="C14" s="33" t="s">
        <v>31</v>
      </c>
      <c r="D14" s="29">
        <f t="shared" si="0"/>
        <v>1</v>
      </c>
      <c r="E14" s="29" t="s">
        <v>14</v>
      </c>
      <c r="F14" s="29" t="s">
        <v>24</v>
      </c>
      <c r="G14" s="29"/>
    </row>
    <row r="15" spans="1:16" s="30" customFormat="1" ht="72" x14ac:dyDescent="0.3">
      <c r="A15" s="32" t="s">
        <v>35</v>
      </c>
      <c r="B15" s="33" t="s">
        <v>13</v>
      </c>
      <c r="C15" s="33" t="s">
        <v>13</v>
      </c>
      <c r="D15" s="29">
        <f t="shared" si="0"/>
        <v>1</v>
      </c>
      <c r="E15" s="29" t="s">
        <v>14</v>
      </c>
      <c r="F15" s="29" t="s">
        <v>15</v>
      </c>
      <c r="G15" s="29"/>
    </row>
    <row r="16" spans="1:16" s="30" customFormat="1" ht="86.4" x14ac:dyDescent="0.3">
      <c r="A16" s="32" t="s">
        <v>36</v>
      </c>
      <c r="B16" s="33" t="s">
        <v>21</v>
      </c>
      <c r="C16" s="33" t="s">
        <v>13</v>
      </c>
      <c r="D16" s="29">
        <f t="shared" si="0"/>
        <v>0</v>
      </c>
      <c r="E16" s="29" t="s">
        <v>14</v>
      </c>
      <c r="F16" s="29" t="s">
        <v>24</v>
      </c>
      <c r="G16" s="29"/>
    </row>
    <row r="17" spans="1:7" s="30" customFormat="1" ht="158.4" x14ac:dyDescent="0.3">
      <c r="A17" s="28" t="s">
        <v>37</v>
      </c>
      <c r="B17" s="29" t="s">
        <v>20</v>
      </c>
      <c r="C17" s="29" t="s">
        <v>20</v>
      </c>
      <c r="D17" s="29">
        <f t="shared" si="0"/>
        <v>1</v>
      </c>
      <c r="E17" s="29" t="s">
        <v>14</v>
      </c>
      <c r="F17" s="29" t="s">
        <v>22</v>
      </c>
      <c r="G17" s="29"/>
    </row>
    <row r="18" spans="1:7" s="30" customFormat="1" ht="57.6" x14ac:dyDescent="0.3">
      <c r="A18" s="28" t="s">
        <v>38</v>
      </c>
      <c r="B18" s="29" t="s">
        <v>20</v>
      </c>
      <c r="C18" s="29" t="s">
        <v>13</v>
      </c>
      <c r="D18" s="29">
        <f t="shared" si="0"/>
        <v>0</v>
      </c>
      <c r="E18" s="29" t="s">
        <v>17</v>
      </c>
      <c r="F18" s="29" t="s">
        <v>24</v>
      </c>
      <c r="G18" s="29" t="s">
        <v>27</v>
      </c>
    </row>
    <row r="19" spans="1:7" s="30" customFormat="1" ht="86.4" x14ac:dyDescent="0.3">
      <c r="A19" s="32" t="s">
        <v>39</v>
      </c>
      <c r="B19" s="33" t="s">
        <v>13</v>
      </c>
      <c r="C19" s="33" t="s">
        <v>13</v>
      </c>
      <c r="D19" s="29">
        <f t="shared" si="0"/>
        <v>1</v>
      </c>
      <c r="E19" s="29" t="s">
        <v>14</v>
      </c>
      <c r="F19" s="29" t="s">
        <v>24</v>
      </c>
      <c r="G19" s="29"/>
    </row>
    <row r="20" spans="1:7" s="30" customFormat="1" ht="201.6" x14ac:dyDescent="0.3">
      <c r="A20" s="28" t="s">
        <v>40</v>
      </c>
      <c r="B20" s="29" t="s">
        <v>13</v>
      </c>
      <c r="C20" s="29" t="s">
        <v>13</v>
      </c>
      <c r="D20" s="29">
        <f t="shared" si="0"/>
        <v>1</v>
      </c>
      <c r="E20" s="29" t="s">
        <v>14</v>
      </c>
      <c r="F20" s="29" t="s">
        <v>22</v>
      </c>
      <c r="G20" s="29"/>
    </row>
    <row r="21" spans="1:7" s="30" customFormat="1" ht="57.6" x14ac:dyDescent="0.3">
      <c r="A21" s="31" t="s">
        <v>41</v>
      </c>
      <c r="B21" s="29" t="s">
        <v>13</v>
      </c>
      <c r="C21" s="29" t="s">
        <v>20</v>
      </c>
      <c r="D21" s="29">
        <f t="shared" si="0"/>
        <v>0</v>
      </c>
      <c r="E21" s="29" t="s">
        <v>17</v>
      </c>
      <c r="F21" s="29" t="s">
        <v>24</v>
      </c>
      <c r="G21" s="29" t="s">
        <v>27</v>
      </c>
    </row>
    <row r="22" spans="1:7" s="30" customFormat="1" ht="72" x14ac:dyDescent="0.3">
      <c r="A22" s="31" t="s">
        <v>42</v>
      </c>
      <c r="B22" s="29" t="s">
        <v>13</v>
      </c>
      <c r="C22" s="29" t="s">
        <v>20</v>
      </c>
      <c r="D22" s="29">
        <f t="shared" si="0"/>
        <v>0</v>
      </c>
      <c r="E22" s="29" t="s">
        <v>17</v>
      </c>
      <c r="F22" s="29" t="s">
        <v>24</v>
      </c>
      <c r="G22" s="29" t="s">
        <v>27</v>
      </c>
    </row>
    <row r="23" spans="1:7" s="30" customFormat="1" ht="72" x14ac:dyDescent="0.3">
      <c r="A23" s="28" t="s">
        <v>43</v>
      </c>
      <c r="B23" s="29" t="s">
        <v>13</v>
      </c>
      <c r="C23" s="29" t="s">
        <v>13</v>
      </c>
      <c r="D23" s="29">
        <f t="shared" si="0"/>
        <v>1</v>
      </c>
      <c r="E23" s="29" t="s">
        <v>14</v>
      </c>
      <c r="F23" s="29" t="s">
        <v>44</v>
      </c>
      <c r="G23" s="29"/>
    </row>
    <row r="24" spans="1:7" s="30" customFormat="1" ht="86.4" x14ac:dyDescent="0.3">
      <c r="A24" s="28" t="s">
        <v>45</v>
      </c>
      <c r="B24" s="29" t="s">
        <v>20</v>
      </c>
      <c r="C24" s="29" t="s">
        <v>20</v>
      </c>
      <c r="D24" s="29">
        <f t="shared" si="0"/>
        <v>1</v>
      </c>
      <c r="E24" s="29" t="s">
        <v>14</v>
      </c>
      <c r="F24" s="29" t="s">
        <v>44</v>
      </c>
      <c r="G24" s="29"/>
    </row>
    <row r="25" spans="1:7" s="30" customFormat="1" ht="115.2" x14ac:dyDescent="0.3">
      <c r="A25" s="28" t="s">
        <v>46</v>
      </c>
      <c r="B25" s="29" t="s">
        <v>20</v>
      </c>
      <c r="C25" s="29" t="s">
        <v>20</v>
      </c>
      <c r="D25" s="29">
        <f t="shared" si="0"/>
        <v>1</v>
      </c>
      <c r="E25" s="29" t="s">
        <v>14</v>
      </c>
      <c r="F25" s="29" t="s">
        <v>22</v>
      </c>
      <c r="G25" s="29"/>
    </row>
    <row r="26" spans="1:7" s="30" customFormat="1" ht="115.2" x14ac:dyDescent="0.3">
      <c r="A26" s="28" t="s">
        <v>47</v>
      </c>
      <c r="B26" s="29" t="s">
        <v>21</v>
      </c>
      <c r="C26" s="29" t="s">
        <v>21</v>
      </c>
      <c r="D26" s="29">
        <f t="shared" si="0"/>
        <v>1</v>
      </c>
      <c r="E26" s="29" t="s">
        <v>14</v>
      </c>
      <c r="F26" s="29" t="s">
        <v>22</v>
      </c>
      <c r="G26" s="29"/>
    </row>
    <row r="27" spans="1:7" s="30" customFormat="1" ht="129.6" x14ac:dyDescent="0.3">
      <c r="A27" s="32" t="s">
        <v>48</v>
      </c>
      <c r="B27" s="33" t="s">
        <v>20</v>
      </c>
      <c r="C27" s="33" t="s">
        <v>20</v>
      </c>
      <c r="D27" s="29">
        <f t="shared" si="0"/>
        <v>1</v>
      </c>
      <c r="E27" s="29" t="s">
        <v>14</v>
      </c>
      <c r="F27" s="29" t="s">
        <v>24</v>
      </c>
      <c r="G27" s="29"/>
    </row>
    <row r="28" spans="1:7" s="30" customFormat="1" ht="230.4" x14ac:dyDescent="0.3">
      <c r="A28" s="28" t="s">
        <v>49</v>
      </c>
      <c r="B28" s="29" t="s">
        <v>13</v>
      </c>
      <c r="C28" s="29" t="s">
        <v>20</v>
      </c>
      <c r="D28" s="29">
        <f t="shared" si="0"/>
        <v>0</v>
      </c>
      <c r="E28" s="29" t="s">
        <v>17</v>
      </c>
      <c r="F28" s="29" t="s">
        <v>22</v>
      </c>
      <c r="G28" s="29" t="s">
        <v>27</v>
      </c>
    </row>
    <row r="29" spans="1:7" s="30" customFormat="1" ht="57.6" x14ac:dyDescent="0.3">
      <c r="A29" s="28" t="s">
        <v>38</v>
      </c>
      <c r="B29" s="29" t="s">
        <v>20</v>
      </c>
      <c r="C29" s="29" t="s">
        <v>13</v>
      </c>
      <c r="D29" s="29">
        <f t="shared" si="0"/>
        <v>0</v>
      </c>
      <c r="E29" s="29" t="s">
        <v>17</v>
      </c>
      <c r="F29" s="29" t="s">
        <v>24</v>
      </c>
      <c r="G29" s="29" t="s">
        <v>27</v>
      </c>
    </row>
    <row r="30" spans="1:7" s="30" customFormat="1" ht="86.4" x14ac:dyDescent="0.3">
      <c r="A30" s="28" t="s">
        <v>50</v>
      </c>
      <c r="B30" s="29" t="s">
        <v>31</v>
      </c>
      <c r="C30" s="29" t="s">
        <v>31</v>
      </c>
      <c r="D30" s="29">
        <f t="shared" si="0"/>
        <v>1</v>
      </c>
      <c r="E30" s="29" t="s">
        <v>14</v>
      </c>
      <c r="F30" s="29" t="s">
        <v>15</v>
      </c>
      <c r="G30" s="29"/>
    </row>
    <row r="31" spans="1:7" s="30" customFormat="1" ht="86.4" x14ac:dyDescent="0.3">
      <c r="A31" s="32" t="s">
        <v>51</v>
      </c>
      <c r="B31" s="33" t="s">
        <v>20</v>
      </c>
      <c r="C31" s="33" t="s">
        <v>20</v>
      </c>
      <c r="D31" s="29">
        <f t="shared" si="0"/>
        <v>1</v>
      </c>
      <c r="E31" s="29" t="s">
        <v>14</v>
      </c>
      <c r="F31" s="29" t="s">
        <v>24</v>
      </c>
      <c r="G31" s="29"/>
    </row>
    <row r="32" spans="1:7" s="30" customFormat="1" ht="57.6" x14ac:dyDescent="0.3">
      <c r="A32" s="28" t="s">
        <v>52</v>
      </c>
      <c r="B32" s="29" t="s">
        <v>20</v>
      </c>
      <c r="C32" s="29" t="s">
        <v>21</v>
      </c>
      <c r="D32" s="29">
        <f t="shared" si="0"/>
        <v>0</v>
      </c>
      <c r="E32" s="29" t="s">
        <v>17</v>
      </c>
      <c r="F32" s="29" t="s">
        <v>24</v>
      </c>
      <c r="G32" s="29" t="s">
        <v>27</v>
      </c>
    </row>
    <row r="33" spans="1:7" s="30" customFormat="1" ht="72" x14ac:dyDescent="0.3">
      <c r="A33" s="32" t="s">
        <v>53</v>
      </c>
      <c r="B33" s="33" t="s">
        <v>31</v>
      </c>
      <c r="C33" s="33" t="s">
        <v>31</v>
      </c>
      <c r="D33" s="29">
        <f t="shared" si="0"/>
        <v>1</v>
      </c>
      <c r="E33" s="29" t="s">
        <v>14</v>
      </c>
      <c r="F33" s="29" t="s">
        <v>15</v>
      </c>
      <c r="G33" s="29"/>
    </row>
    <row r="34" spans="1:7" s="30" customFormat="1" ht="57.6" x14ac:dyDescent="0.3">
      <c r="A34" s="32" t="s">
        <v>54</v>
      </c>
      <c r="B34" s="33" t="s">
        <v>31</v>
      </c>
      <c r="C34" s="33" t="s">
        <v>31</v>
      </c>
      <c r="D34" s="29">
        <f t="shared" si="0"/>
        <v>1</v>
      </c>
      <c r="E34" s="29" t="s">
        <v>14</v>
      </c>
      <c r="F34" s="29" t="s">
        <v>15</v>
      </c>
      <c r="G34" s="29"/>
    </row>
    <row r="35" spans="1:7" s="30" customFormat="1" ht="115.2" x14ac:dyDescent="0.3">
      <c r="A35" s="32" t="s">
        <v>55</v>
      </c>
      <c r="B35" s="33" t="s">
        <v>13</v>
      </c>
      <c r="C35" s="33" t="s">
        <v>13</v>
      </c>
      <c r="D35" s="29">
        <f t="shared" si="0"/>
        <v>1</v>
      </c>
      <c r="E35" s="29" t="s">
        <v>14</v>
      </c>
      <c r="F35" s="29" t="s">
        <v>22</v>
      </c>
      <c r="G35" s="29"/>
    </row>
    <row r="36" spans="1:7" s="30" customFormat="1" ht="57.6" x14ac:dyDescent="0.3">
      <c r="A36" s="32" t="s">
        <v>56</v>
      </c>
      <c r="B36" s="33" t="s">
        <v>20</v>
      </c>
      <c r="C36" s="33" t="s">
        <v>20</v>
      </c>
      <c r="D36" s="29">
        <f t="shared" si="0"/>
        <v>1</v>
      </c>
      <c r="E36" s="29" t="s">
        <v>14</v>
      </c>
      <c r="F36" s="29" t="s">
        <v>15</v>
      </c>
      <c r="G36" s="29"/>
    </row>
    <row r="37" spans="1:7" s="30" customFormat="1" ht="86.4" x14ac:dyDescent="0.3">
      <c r="A37" s="32" t="s">
        <v>57</v>
      </c>
      <c r="B37" s="33" t="s">
        <v>13</v>
      </c>
      <c r="C37" s="33" t="s">
        <v>13</v>
      </c>
      <c r="D37" s="29">
        <f t="shared" si="0"/>
        <v>1</v>
      </c>
      <c r="E37" s="29" t="s">
        <v>14</v>
      </c>
      <c r="F37" s="29" t="s">
        <v>15</v>
      </c>
      <c r="G37" s="29"/>
    </row>
    <row r="38" spans="1:7" s="30" customFormat="1" ht="129.6" x14ac:dyDescent="0.3">
      <c r="A38" s="28" t="s">
        <v>58</v>
      </c>
      <c r="B38" s="29" t="s">
        <v>13</v>
      </c>
      <c r="C38" s="29" t="s">
        <v>31</v>
      </c>
      <c r="D38" s="29">
        <f t="shared" si="0"/>
        <v>0</v>
      </c>
      <c r="E38" s="29" t="s">
        <v>17</v>
      </c>
      <c r="F38" s="29" t="s">
        <v>15</v>
      </c>
      <c r="G38" s="29" t="s">
        <v>18</v>
      </c>
    </row>
    <row r="39" spans="1:7" s="30" customFormat="1" ht="86.4" x14ac:dyDescent="0.3">
      <c r="A39" s="28" t="s">
        <v>59</v>
      </c>
      <c r="B39" s="29" t="s">
        <v>13</v>
      </c>
      <c r="C39" s="29" t="s">
        <v>13</v>
      </c>
      <c r="D39" s="29">
        <f t="shared" si="0"/>
        <v>1</v>
      </c>
      <c r="E39" s="29" t="s">
        <v>14</v>
      </c>
      <c r="F39" s="29" t="s">
        <v>44</v>
      </c>
      <c r="G39" s="29"/>
    </row>
    <row r="40" spans="1:7" s="30" customFormat="1" ht="72" x14ac:dyDescent="0.3">
      <c r="A40" s="32" t="s">
        <v>60</v>
      </c>
      <c r="B40" s="33" t="s">
        <v>31</v>
      </c>
      <c r="C40" s="33" t="s">
        <v>31</v>
      </c>
      <c r="D40" s="29">
        <f t="shared" si="0"/>
        <v>1</v>
      </c>
      <c r="E40" s="29" t="s">
        <v>14</v>
      </c>
      <c r="F40" s="29" t="s">
        <v>15</v>
      </c>
      <c r="G40" s="29"/>
    </row>
    <row r="41" spans="1:7" s="30" customFormat="1" ht="100.8" x14ac:dyDescent="0.3">
      <c r="A41" s="32" t="s">
        <v>61</v>
      </c>
      <c r="B41" s="33" t="s">
        <v>20</v>
      </c>
      <c r="C41" s="33" t="s">
        <v>20</v>
      </c>
      <c r="D41" s="29">
        <f t="shared" si="0"/>
        <v>1</v>
      </c>
      <c r="E41" s="29" t="s">
        <v>14</v>
      </c>
      <c r="F41" s="29" t="s">
        <v>24</v>
      </c>
      <c r="G41" s="29"/>
    </row>
    <row r="42" spans="1:7" s="30" customFormat="1" ht="172.8" x14ac:dyDescent="0.3">
      <c r="A42" s="28" t="s">
        <v>62</v>
      </c>
      <c r="B42" s="29" t="s">
        <v>21</v>
      </c>
      <c r="C42" s="29" t="s">
        <v>21</v>
      </c>
      <c r="D42" s="29">
        <f t="shared" si="0"/>
        <v>1</v>
      </c>
      <c r="E42" s="29" t="s">
        <v>14</v>
      </c>
      <c r="F42" s="29" t="s">
        <v>22</v>
      </c>
      <c r="G42" s="29"/>
    </row>
    <row r="43" spans="1:7" s="30" customFormat="1" ht="86.4" x14ac:dyDescent="0.3">
      <c r="A43" s="32" t="s">
        <v>63</v>
      </c>
      <c r="B43" s="33" t="s">
        <v>13</v>
      </c>
      <c r="C43" s="33" t="s">
        <v>13</v>
      </c>
      <c r="D43" s="29">
        <f t="shared" si="0"/>
        <v>1</v>
      </c>
      <c r="E43" s="29" t="s">
        <v>14</v>
      </c>
      <c r="F43" s="29" t="s">
        <v>15</v>
      </c>
      <c r="G43" s="29"/>
    </row>
    <row r="44" spans="1:7" s="30" customFormat="1" ht="115.2" x14ac:dyDescent="0.3">
      <c r="A44" s="28" t="s">
        <v>64</v>
      </c>
      <c r="B44" s="29" t="s">
        <v>20</v>
      </c>
      <c r="C44" s="29" t="s">
        <v>20</v>
      </c>
      <c r="D44" s="29">
        <f t="shared" si="0"/>
        <v>1</v>
      </c>
      <c r="E44" s="29" t="s">
        <v>14</v>
      </c>
      <c r="F44" s="29" t="s">
        <v>24</v>
      </c>
      <c r="G44" s="29"/>
    </row>
    <row r="45" spans="1:7" s="30" customFormat="1" ht="100.8" x14ac:dyDescent="0.3">
      <c r="A45" s="32" t="s">
        <v>65</v>
      </c>
      <c r="B45" s="33" t="s">
        <v>31</v>
      </c>
      <c r="C45" s="33" t="s">
        <v>31</v>
      </c>
      <c r="D45" s="29">
        <f t="shared" si="0"/>
        <v>1</v>
      </c>
      <c r="E45" s="29" t="s">
        <v>14</v>
      </c>
      <c r="F45" s="29" t="s">
        <v>15</v>
      </c>
      <c r="G45" s="29"/>
    </row>
    <row r="46" spans="1:7" s="30" customFormat="1" ht="129.6" x14ac:dyDescent="0.3">
      <c r="A46" s="28" t="s">
        <v>66</v>
      </c>
      <c r="B46" s="29" t="s">
        <v>21</v>
      </c>
      <c r="C46" s="29" t="s">
        <v>21</v>
      </c>
      <c r="D46" s="29">
        <f t="shared" si="0"/>
        <v>1</v>
      </c>
      <c r="E46" s="29" t="s">
        <v>14</v>
      </c>
      <c r="F46" s="29" t="s">
        <v>22</v>
      </c>
      <c r="G46" s="29"/>
    </row>
    <row r="47" spans="1:7" s="30" customFormat="1" ht="43.2" x14ac:dyDescent="0.3">
      <c r="A47" s="28" t="s">
        <v>67</v>
      </c>
      <c r="B47" s="29" t="s">
        <v>13</v>
      </c>
      <c r="C47" s="29" t="s">
        <v>13</v>
      </c>
      <c r="D47" s="29">
        <f t="shared" si="0"/>
        <v>1</v>
      </c>
      <c r="E47" s="29" t="s">
        <v>17</v>
      </c>
      <c r="F47" s="29" t="s">
        <v>24</v>
      </c>
      <c r="G47" s="29" t="s">
        <v>27</v>
      </c>
    </row>
    <row r="48" spans="1:7" s="30" customFormat="1" ht="129.6" x14ac:dyDescent="0.3">
      <c r="A48" s="32" t="s">
        <v>68</v>
      </c>
      <c r="B48" s="33" t="s">
        <v>13</v>
      </c>
      <c r="C48" s="33" t="s">
        <v>21</v>
      </c>
      <c r="D48" s="29">
        <f t="shared" si="0"/>
        <v>0</v>
      </c>
      <c r="E48" s="29" t="s">
        <v>17</v>
      </c>
      <c r="F48" s="29" t="s">
        <v>24</v>
      </c>
      <c r="G48" s="29" t="s">
        <v>27</v>
      </c>
    </row>
    <row r="49" spans="1:7" s="30" customFormat="1" ht="100.8" x14ac:dyDescent="0.3">
      <c r="A49" s="32" t="s">
        <v>69</v>
      </c>
      <c r="B49" s="33" t="s">
        <v>13</v>
      </c>
      <c r="C49" s="33" t="s">
        <v>13</v>
      </c>
      <c r="D49" s="29">
        <f t="shared" si="0"/>
        <v>1</v>
      </c>
      <c r="E49" s="29" t="s">
        <v>14</v>
      </c>
      <c r="F49" s="29" t="s">
        <v>22</v>
      </c>
      <c r="G49" s="29"/>
    </row>
    <row r="50" spans="1:7" s="30" customFormat="1" ht="86.4" x14ac:dyDescent="0.3">
      <c r="A50" s="28" t="s">
        <v>70</v>
      </c>
      <c r="B50" s="29" t="s">
        <v>20</v>
      </c>
      <c r="C50" s="29" t="s">
        <v>20</v>
      </c>
      <c r="D50" s="29">
        <f t="shared" si="0"/>
        <v>1</v>
      </c>
      <c r="E50" s="29" t="s">
        <v>14</v>
      </c>
      <c r="F50" s="29" t="s">
        <v>44</v>
      </c>
      <c r="G50" s="29"/>
    </row>
    <row r="51" spans="1:7" s="30" customFormat="1" ht="72" x14ac:dyDescent="0.3">
      <c r="A51" s="32" t="s">
        <v>71</v>
      </c>
      <c r="B51" s="33" t="s">
        <v>20</v>
      </c>
      <c r="C51" s="33" t="s">
        <v>20</v>
      </c>
      <c r="D51" s="29">
        <f t="shared" si="0"/>
        <v>1</v>
      </c>
      <c r="E51" s="29" t="s">
        <v>14</v>
      </c>
      <c r="F51" s="29" t="s">
        <v>15</v>
      </c>
      <c r="G51" s="29"/>
    </row>
    <row r="52" spans="1:7" s="30" customFormat="1" ht="100.8" x14ac:dyDescent="0.3">
      <c r="A52" s="32" t="s">
        <v>72</v>
      </c>
      <c r="B52" s="33" t="s">
        <v>13</v>
      </c>
      <c r="C52" s="33" t="s">
        <v>13</v>
      </c>
      <c r="D52" s="29">
        <f t="shared" si="0"/>
        <v>1</v>
      </c>
      <c r="E52" s="29" t="s">
        <v>17</v>
      </c>
      <c r="F52" s="29" t="s">
        <v>24</v>
      </c>
      <c r="G52" s="29" t="s">
        <v>27</v>
      </c>
    </row>
    <row r="53" spans="1:7" s="30" customFormat="1" ht="129.6" x14ac:dyDescent="0.3">
      <c r="A53" s="28" t="s">
        <v>73</v>
      </c>
      <c r="B53" s="29" t="s">
        <v>13</v>
      </c>
      <c r="C53" s="29" t="s">
        <v>13</v>
      </c>
      <c r="D53" s="29">
        <f t="shared" si="0"/>
        <v>1</v>
      </c>
      <c r="E53" s="29" t="s">
        <v>14</v>
      </c>
      <c r="F53" s="29" t="s">
        <v>22</v>
      </c>
      <c r="G53" s="29"/>
    </row>
    <row r="54" spans="1:7" s="30" customFormat="1" ht="409.6" x14ac:dyDescent="0.3">
      <c r="A54" s="31" t="s">
        <v>74</v>
      </c>
      <c r="B54" s="29" t="s">
        <v>21</v>
      </c>
      <c r="C54" s="29" t="s">
        <v>21</v>
      </c>
      <c r="D54" s="29">
        <f t="shared" si="0"/>
        <v>1</v>
      </c>
      <c r="E54" s="29" t="s">
        <v>17</v>
      </c>
      <c r="F54" s="29" t="s">
        <v>15</v>
      </c>
      <c r="G54" s="29" t="s">
        <v>75</v>
      </c>
    </row>
    <row r="55" spans="1:7" s="30" customFormat="1" ht="43.2" x14ac:dyDescent="0.3">
      <c r="A55" s="32" t="s">
        <v>76</v>
      </c>
      <c r="B55" s="33" t="s">
        <v>20</v>
      </c>
      <c r="C55" s="33" t="s">
        <v>20</v>
      </c>
      <c r="D55" s="29">
        <f t="shared" si="0"/>
        <v>1</v>
      </c>
      <c r="E55" s="29" t="s">
        <v>14</v>
      </c>
      <c r="F55" s="29" t="s">
        <v>15</v>
      </c>
      <c r="G55" s="29"/>
    </row>
    <row r="56" spans="1:7" s="30" customFormat="1" ht="409.6" x14ac:dyDescent="0.3">
      <c r="A56" s="31" t="s">
        <v>77</v>
      </c>
      <c r="B56" s="29" t="s">
        <v>13</v>
      </c>
      <c r="C56" s="29" t="s">
        <v>21</v>
      </c>
      <c r="D56" s="29">
        <f t="shared" si="0"/>
        <v>0</v>
      </c>
      <c r="E56" s="29" t="s">
        <v>17</v>
      </c>
      <c r="F56" s="29" t="s">
        <v>15</v>
      </c>
      <c r="G56" s="29" t="s">
        <v>75</v>
      </c>
    </row>
    <row r="57" spans="1:7" s="30" customFormat="1" ht="86.4" x14ac:dyDescent="0.3">
      <c r="A57" s="32" t="s">
        <v>78</v>
      </c>
      <c r="B57" s="33" t="s">
        <v>20</v>
      </c>
      <c r="C57" s="33" t="s">
        <v>20</v>
      </c>
      <c r="D57" s="29">
        <f t="shared" si="0"/>
        <v>1</v>
      </c>
      <c r="E57" s="29" t="s">
        <v>14</v>
      </c>
      <c r="F57" s="29" t="s">
        <v>24</v>
      </c>
      <c r="G57" s="29"/>
    </row>
    <row r="58" spans="1:7" s="30" customFormat="1" ht="187.2" x14ac:dyDescent="0.3">
      <c r="A58" s="28" t="s">
        <v>79</v>
      </c>
      <c r="B58" s="29" t="s">
        <v>13</v>
      </c>
      <c r="C58" s="29" t="s">
        <v>13</v>
      </c>
      <c r="D58" s="29">
        <f t="shared" si="0"/>
        <v>1</v>
      </c>
      <c r="E58" s="29" t="s">
        <v>14</v>
      </c>
      <c r="F58" s="29" t="s">
        <v>22</v>
      </c>
      <c r="G58" s="29"/>
    </row>
    <row r="59" spans="1:7" s="30" customFormat="1" ht="172.8" x14ac:dyDescent="0.3">
      <c r="A59" s="28" t="s">
        <v>80</v>
      </c>
      <c r="B59" s="29" t="s">
        <v>20</v>
      </c>
      <c r="C59" s="29" t="s">
        <v>31</v>
      </c>
      <c r="D59" s="29">
        <f t="shared" si="0"/>
        <v>0</v>
      </c>
      <c r="E59" s="29" t="s">
        <v>17</v>
      </c>
      <c r="F59" s="29" t="s">
        <v>15</v>
      </c>
      <c r="G59" s="29" t="s">
        <v>18</v>
      </c>
    </row>
    <row r="60" spans="1:7" s="30" customFormat="1" ht="129.6" x14ac:dyDescent="0.3">
      <c r="A60" s="28" t="s">
        <v>81</v>
      </c>
      <c r="B60" s="29" t="s">
        <v>21</v>
      </c>
      <c r="C60" s="29" t="s">
        <v>21</v>
      </c>
      <c r="D60" s="29">
        <f t="shared" si="0"/>
        <v>1</v>
      </c>
      <c r="E60" s="29" t="s">
        <v>14</v>
      </c>
      <c r="F60" s="29" t="s">
        <v>22</v>
      </c>
      <c r="G60" s="29"/>
    </row>
    <row r="61" spans="1:7" s="30" customFormat="1" ht="86.4" x14ac:dyDescent="0.3">
      <c r="A61" s="32" t="s">
        <v>82</v>
      </c>
      <c r="B61" s="33" t="s">
        <v>31</v>
      </c>
      <c r="C61" s="33" t="s">
        <v>31</v>
      </c>
      <c r="D61" s="29">
        <f t="shared" si="0"/>
        <v>1</v>
      </c>
      <c r="E61" s="29" t="s">
        <v>14</v>
      </c>
      <c r="F61" s="29" t="s">
        <v>24</v>
      </c>
      <c r="G61" s="29"/>
    </row>
    <row r="62" spans="1:7" s="30" customFormat="1" ht="57.6" x14ac:dyDescent="0.3">
      <c r="A62" s="32" t="s">
        <v>83</v>
      </c>
      <c r="B62" s="33" t="s">
        <v>20</v>
      </c>
      <c r="C62" s="33" t="s">
        <v>20</v>
      </c>
      <c r="D62" s="29">
        <f t="shared" si="0"/>
        <v>1</v>
      </c>
      <c r="E62" s="29" t="s">
        <v>14</v>
      </c>
      <c r="F62" s="29" t="s">
        <v>15</v>
      </c>
      <c r="G62" s="29"/>
    </row>
    <row r="63" spans="1:7" s="30" customFormat="1" ht="86.4" x14ac:dyDescent="0.3">
      <c r="A63" s="32" t="s">
        <v>84</v>
      </c>
      <c r="B63" s="33" t="s">
        <v>20</v>
      </c>
      <c r="C63" s="33" t="s">
        <v>20</v>
      </c>
      <c r="D63" s="29">
        <f t="shared" si="0"/>
        <v>1</v>
      </c>
      <c r="E63" s="29" t="s">
        <v>14</v>
      </c>
      <c r="F63" s="29" t="s">
        <v>24</v>
      </c>
      <c r="G63" s="29"/>
    </row>
    <row r="64" spans="1:7" s="30" customFormat="1" ht="57.6" x14ac:dyDescent="0.3">
      <c r="A64" s="32" t="s">
        <v>85</v>
      </c>
      <c r="B64" s="33" t="s">
        <v>13</v>
      </c>
      <c r="C64" s="33" t="s">
        <v>13</v>
      </c>
      <c r="D64" s="29">
        <f t="shared" si="0"/>
        <v>1</v>
      </c>
      <c r="E64" s="29" t="s">
        <v>14</v>
      </c>
      <c r="F64" s="29" t="s">
        <v>15</v>
      </c>
      <c r="G64" s="29"/>
    </row>
    <row r="65" spans="1:7" s="30" customFormat="1" ht="216" x14ac:dyDescent="0.3">
      <c r="A65" s="28" t="s">
        <v>86</v>
      </c>
      <c r="B65" s="29" t="s">
        <v>13</v>
      </c>
      <c r="C65" s="29" t="s">
        <v>21</v>
      </c>
      <c r="D65" s="29">
        <f t="shared" si="0"/>
        <v>0</v>
      </c>
      <c r="E65" s="29" t="s">
        <v>17</v>
      </c>
      <c r="F65" s="29" t="s">
        <v>24</v>
      </c>
      <c r="G65" s="29" t="s">
        <v>18</v>
      </c>
    </row>
    <row r="66" spans="1:7" s="30" customFormat="1" ht="86.4" x14ac:dyDescent="0.3">
      <c r="A66" s="32" t="s">
        <v>87</v>
      </c>
      <c r="B66" s="33" t="s">
        <v>20</v>
      </c>
      <c r="C66" s="33" t="s">
        <v>13</v>
      </c>
      <c r="D66" s="29">
        <f t="shared" si="0"/>
        <v>0</v>
      </c>
      <c r="E66" s="29" t="s">
        <v>14</v>
      </c>
      <c r="F66" s="29" t="s">
        <v>15</v>
      </c>
      <c r="G66" s="29"/>
    </row>
    <row r="67" spans="1:7" s="30" customFormat="1" ht="72" x14ac:dyDescent="0.3">
      <c r="A67" s="32" t="s">
        <v>88</v>
      </c>
      <c r="B67" s="33" t="s">
        <v>20</v>
      </c>
      <c r="C67" s="33" t="s">
        <v>20</v>
      </c>
      <c r="D67" s="29">
        <f t="shared" ref="D67:D130" si="1">IF(B67=C67,1,0)</f>
        <v>1</v>
      </c>
      <c r="E67" s="29" t="s">
        <v>14</v>
      </c>
      <c r="F67" s="29" t="s">
        <v>15</v>
      </c>
      <c r="G67" s="29"/>
    </row>
    <row r="68" spans="1:7" s="30" customFormat="1" ht="72" x14ac:dyDescent="0.3">
      <c r="A68" s="28" t="s">
        <v>89</v>
      </c>
      <c r="B68" s="29" t="s">
        <v>13</v>
      </c>
      <c r="C68" s="29" t="s">
        <v>21</v>
      </c>
      <c r="D68" s="29">
        <f t="shared" si="1"/>
        <v>0</v>
      </c>
      <c r="E68" s="29" t="s">
        <v>14</v>
      </c>
      <c r="F68" s="29" t="s">
        <v>22</v>
      </c>
      <c r="G68" s="29"/>
    </row>
    <row r="69" spans="1:7" s="30" customFormat="1" ht="57.6" x14ac:dyDescent="0.3">
      <c r="A69" s="31" t="s">
        <v>90</v>
      </c>
      <c r="B69" s="29" t="s">
        <v>13</v>
      </c>
      <c r="C69" s="29" t="s">
        <v>21</v>
      </c>
      <c r="D69" s="29">
        <f t="shared" si="1"/>
        <v>0</v>
      </c>
      <c r="E69" s="29" t="s">
        <v>17</v>
      </c>
      <c r="F69" s="29" t="s">
        <v>24</v>
      </c>
      <c r="G69" s="29" t="s">
        <v>27</v>
      </c>
    </row>
    <row r="70" spans="1:7" s="30" customFormat="1" ht="86.4" x14ac:dyDescent="0.3">
      <c r="A70" s="28" t="s">
        <v>91</v>
      </c>
      <c r="B70" s="29" t="s">
        <v>31</v>
      </c>
      <c r="C70" s="29" t="s">
        <v>31</v>
      </c>
      <c r="D70" s="29">
        <f t="shared" si="1"/>
        <v>1</v>
      </c>
      <c r="E70" s="29" t="s">
        <v>17</v>
      </c>
      <c r="F70" s="29" t="s">
        <v>15</v>
      </c>
      <c r="G70" s="29" t="s">
        <v>27</v>
      </c>
    </row>
    <row r="71" spans="1:7" s="30" customFormat="1" ht="158.4" x14ac:dyDescent="0.3">
      <c r="A71" s="28" t="s">
        <v>92</v>
      </c>
      <c r="B71" s="29" t="s">
        <v>13</v>
      </c>
      <c r="C71" s="29" t="s">
        <v>31</v>
      </c>
      <c r="D71" s="29">
        <f t="shared" si="1"/>
        <v>0</v>
      </c>
      <c r="E71" s="29" t="s">
        <v>17</v>
      </c>
      <c r="F71" s="29" t="s">
        <v>15</v>
      </c>
      <c r="G71" s="29" t="s">
        <v>18</v>
      </c>
    </row>
    <row r="72" spans="1:7" s="30" customFormat="1" ht="72" x14ac:dyDescent="0.3">
      <c r="A72" s="28" t="s">
        <v>93</v>
      </c>
      <c r="B72" s="29" t="s">
        <v>21</v>
      </c>
      <c r="C72" s="29" t="s">
        <v>21</v>
      </c>
      <c r="D72" s="29">
        <f t="shared" si="1"/>
        <v>1</v>
      </c>
      <c r="E72" s="29" t="s">
        <v>14</v>
      </c>
      <c r="F72" s="29" t="s">
        <v>44</v>
      </c>
      <c r="G72" s="29"/>
    </row>
    <row r="73" spans="1:7" s="30" customFormat="1" ht="230.4" x14ac:dyDescent="0.3">
      <c r="A73" s="28" t="s">
        <v>94</v>
      </c>
      <c r="B73" s="29" t="s">
        <v>13</v>
      </c>
      <c r="C73" s="29" t="s">
        <v>20</v>
      </c>
      <c r="D73" s="29">
        <f t="shared" si="1"/>
        <v>0</v>
      </c>
      <c r="E73" s="29" t="s">
        <v>17</v>
      </c>
      <c r="F73" s="29" t="s">
        <v>22</v>
      </c>
      <c r="G73" s="29" t="s">
        <v>27</v>
      </c>
    </row>
    <row r="74" spans="1:7" s="30" customFormat="1" ht="86.4" x14ac:dyDescent="0.3">
      <c r="A74" s="32" t="s">
        <v>95</v>
      </c>
      <c r="B74" s="33" t="s">
        <v>31</v>
      </c>
      <c r="C74" s="33" t="s">
        <v>31</v>
      </c>
      <c r="D74" s="29">
        <f t="shared" si="1"/>
        <v>1</v>
      </c>
      <c r="E74" s="29" t="s">
        <v>14</v>
      </c>
      <c r="F74" s="29" t="s">
        <v>24</v>
      </c>
      <c r="G74" s="29"/>
    </row>
    <row r="75" spans="1:7" s="30" customFormat="1" ht="57.6" x14ac:dyDescent="0.3">
      <c r="A75" s="28" t="s">
        <v>41</v>
      </c>
      <c r="B75" s="29" t="s">
        <v>13</v>
      </c>
      <c r="C75" s="29" t="s">
        <v>31</v>
      </c>
      <c r="D75" s="29">
        <f t="shared" si="1"/>
        <v>0</v>
      </c>
      <c r="E75" s="29" t="s">
        <v>17</v>
      </c>
      <c r="F75" s="29" t="s">
        <v>24</v>
      </c>
      <c r="G75" s="29" t="s">
        <v>27</v>
      </c>
    </row>
    <row r="76" spans="1:7" s="30" customFormat="1" ht="129.6" x14ac:dyDescent="0.3">
      <c r="A76" s="28" t="s">
        <v>96</v>
      </c>
      <c r="B76" s="29" t="s">
        <v>20</v>
      </c>
      <c r="C76" s="29" t="s">
        <v>13</v>
      </c>
      <c r="D76" s="29">
        <f t="shared" si="1"/>
        <v>0</v>
      </c>
      <c r="E76" s="29" t="s">
        <v>14</v>
      </c>
      <c r="F76" s="29" t="s">
        <v>22</v>
      </c>
      <c r="G76" s="29"/>
    </row>
    <row r="77" spans="1:7" s="30" customFormat="1" ht="86.4" x14ac:dyDescent="0.3">
      <c r="A77" s="32" t="s">
        <v>97</v>
      </c>
      <c r="B77" s="33" t="s">
        <v>13</v>
      </c>
      <c r="C77" s="33" t="s">
        <v>13</v>
      </c>
      <c r="D77" s="29">
        <f t="shared" si="1"/>
        <v>1</v>
      </c>
      <c r="E77" s="29" t="s">
        <v>14</v>
      </c>
      <c r="F77" s="29" t="s">
        <v>15</v>
      </c>
      <c r="G77" s="29"/>
    </row>
    <row r="78" spans="1:7" s="30" customFormat="1" ht="345.6" x14ac:dyDescent="0.3">
      <c r="A78" s="31" t="s">
        <v>98</v>
      </c>
      <c r="B78" s="29" t="s">
        <v>31</v>
      </c>
      <c r="C78" s="29" t="s">
        <v>21</v>
      </c>
      <c r="D78" s="29">
        <f t="shared" si="1"/>
        <v>0</v>
      </c>
      <c r="E78" s="29" t="s">
        <v>17</v>
      </c>
      <c r="F78" s="29" t="s">
        <v>22</v>
      </c>
      <c r="G78" s="29" t="s">
        <v>75</v>
      </c>
    </row>
    <row r="79" spans="1:7" s="30" customFormat="1" ht="57.6" x14ac:dyDescent="0.3">
      <c r="A79" s="32" t="s">
        <v>99</v>
      </c>
      <c r="B79" s="33" t="s">
        <v>13</v>
      </c>
      <c r="C79" s="33" t="s">
        <v>13</v>
      </c>
      <c r="D79" s="29">
        <f t="shared" si="1"/>
        <v>1</v>
      </c>
      <c r="E79" s="29" t="s">
        <v>14</v>
      </c>
      <c r="F79" s="29" t="s">
        <v>15</v>
      </c>
      <c r="G79" s="29"/>
    </row>
    <row r="80" spans="1:7" s="30" customFormat="1" ht="409.6" x14ac:dyDescent="0.3">
      <c r="A80" s="31" t="s">
        <v>100</v>
      </c>
      <c r="B80" s="29" t="s">
        <v>20</v>
      </c>
      <c r="C80" s="29" t="s">
        <v>21</v>
      </c>
      <c r="D80" s="29">
        <f t="shared" si="1"/>
        <v>0</v>
      </c>
      <c r="E80" s="29" t="s">
        <v>17</v>
      </c>
      <c r="F80" s="29" t="s">
        <v>15</v>
      </c>
      <c r="G80" s="29" t="s">
        <v>75</v>
      </c>
    </row>
    <row r="81" spans="1:7" s="30" customFormat="1" ht="100.8" x14ac:dyDescent="0.3">
      <c r="A81" s="28" t="s">
        <v>101</v>
      </c>
      <c r="B81" s="29" t="s">
        <v>13</v>
      </c>
      <c r="C81" s="29" t="s">
        <v>31</v>
      </c>
      <c r="D81" s="29">
        <f t="shared" si="1"/>
        <v>0</v>
      </c>
      <c r="E81" s="29" t="s">
        <v>14</v>
      </c>
      <c r="F81" s="29" t="s">
        <v>22</v>
      </c>
      <c r="G81" s="29"/>
    </row>
    <row r="82" spans="1:7" s="30" customFormat="1" ht="43.2" x14ac:dyDescent="0.3">
      <c r="A82" s="28" t="s">
        <v>102</v>
      </c>
      <c r="B82" s="29" t="s">
        <v>21</v>
      </c>
      <c r="C82" s="29" t="s">
        <v>21</v>
      </c>
      <c r="D82" s="29">
        <f t="shared" si="1"/>
        <v>1</v>
      </c>
      <c r="E82" s="29" t="s">
        <v>17</v>
      </c>
      <c r="F82" s="29" t="s">
        <v>24</v>
      </c>
      <c r="G82" s="29" t="s">
        <v>27</v>
      </c>
    </row>
    <row r="83" spans="1:7" s="30" customFormat="1" ht="273.60000000000002" x14ac:dyDescent="0.3">
      <c r="A83" s="31" t="s">
        <v>103</v>
      </c>
      <c r="B83" s="29" t="s">
        <v>21</v>
      </c>
      <c r="C83" s="29" t="s">
        <v>21</v>
      </c>
      <c r="D83" s="29">
        <f t="shared" si="1"/>
        <v>1</v>
      </c>
      <c r="E83" s="29" t="s">
        <v>17</v>
      </c>
      <c r="F83" s="29" t="s">
        <v>15</v>
      </c>
      <c r="G83" s="29" t="s">
        <v>75</v>
      </c>
    </row>
    <row r="84" spans="1:7" s="30" customFormat="1" ht="409.6" x14ac:dyDescent="0.3">
      <c r="A84" s="31" t="s">
        <v>104</v>
      </c>
      <c r="B84" s="29" t="s">
        <v>21</v>
      </c>
      <c r="C84" s="29" t="s">
        <v>21</v>
      </c>
      <c r="D84" s="29">
        <f t="shared" si="1"/>
        <v>1</v>
      </c>
      <c r="E84" s="29" t="s">
        <v>17</v>
      </c>
      <c r="F84" s="29" t="s">
        <v>15</v>
      </c>
      <c r="G84" s="29" t="s">
        <v>75</v>
      </c>
    </row>
    <row r="85" spans="1:7" s="30" customFormat="1" ht="100.8" x14ac:dyDescent="0.3">
      <c r="A85" s="32" t="s">
        <v>105</v>
      </c>
      <c r="B85" s="33" t="s">
        <v>31</v>
      </c>
      <c r="C85" s="33" t="s">
        <v>21</v>
      </c>
      <c r="D85" s="29">
        <f t="shared" si="1"/>
        <v>0</v>
      </c>
      <c r="E85" s="29" t="s">
        <v>14</v>
      </c>
      <c r="F85" s="29" t="s">
        <v>24</v>
      </c>
      <c r="G85" s="29"/>
    </row>
    <row r="86" spans="1:7" s="30" customFormat="1" ht="86.4" x14ac:dyDescent="0.3">
      <c r="A86" s="28" t="s">
        <v>106</v>
      </c>
      <c r="B86" s="29" t="s">
        <v>31</v>
      </c>
      <c r="C86" s="29" t="s">
        <v>31</v>
      </c>
      <c r="D86" s="29">
        <f t="shared" si="1"/>
        <v>1</v>
      </c>
      <c r="E86" s="29" t="s">
        <v>17</v>
      </c>
      <c r="F86" s="29" t="s">
        <v>15</v>
      </c>
      <c r="G86" s="29" t="s">
        <v>27</v>
      </c>
    </row>
    <row r="87" spans="1:7" s="30" customFormat="1" ht="230.4" x14ac:dyDescent="0.3">
      <c r="A87" s="28" t="s">
        <v>107</v>
      </c>
      <c r="B87" s="29" t="s">
        <v>20</v>
      </c>
      <c r="C87" s="29" t="s">
        <v>13</v>
      </c>
      <c r="D87" s="29">
        <f t="shared" si="1"/>
        <v>0</v>
      </c>
      <c r="E87" s="29" t="s">
        <v>14</v>
      </c>
      <c r="F87" s="29" t="s">
        <v>22</v>
      </c>
      <c r="G87" s="29"/>
    </row>
    <row r="88" spans="1:7" s="30" customFormat="1" ht="244.8" x14ac:dyDescent="0.3">
      <c r="A88" s="28" t="s">
        <v>108</v>
      </c>
      <c r="B88" s="29" t="s">
        <v>31</v>
      </c>
      <c r="C88" s="29" t="s">
        <v>31</v>
      </c>
      <c r="D88" s="29">
        <f t="shared" si="1"/>
        <v>1</v>
      </c>
      <c r="E88" s="29" t="s">
        <v>17</v>
      </c>
      <c r="F88" s="29" t="s">
        <v>24</v>
      </c>
      <c r="G88" s="29" t="s">
        <v>27</v>
      </c>
    </row>
    <row r="89" spans="1:7" s="30" customFormat="1" ht="129.6" x14ac:dyDescent="0.3">
      <c r="A89" s="28" t="s">
        <v>109</v>
      </c>
      <c r="B89" s="29" t="s">
        <v>31</v>
      </c>
      <c r="C89" s="29" t="s">
        <v>13</v>
      </c>
      <c r="D89" s="29">
        <f t="shared" si="1"/>
        <v>0</v>
      </c>
      <c r="E89" s="29" t="s">
        <v>14</v>
      </c>
      <c r="F89" s="29" t="s">
        <v>22</v>
      </c>
      <c r="G89" s="29"/>
    </row>
    <row r="90" spans="1:7" s="30" customFormat="1" ht="72" x14ac:dyDescent="0.3">
      <c r="A90" s="28" t="s">
        <v>110</v>
      </c>
      <c r="B90" s="29" t="s">
        <v>31</v>
      </c>
      <c r="C90" s="29" t="s">
        <v>31</v>
      </c>
      <c r="D90" s="29">
        <f t="shared" si="1"/>
        <v>1</v>
      </c>
      <c r="E90" s="29" t="s">
        <v>14</v>
      </c>
      <c r="F90" s="29" t="s">
        <v>24</v>
      </c>
      <c r="G90" s="29"/>
    </row>
    <row r="91" spans="1:7" s="30" customFormat="1" ht="57.6" x14ac:dyDescent="0.3">
      <c r="A91" s="32" t="s">
        <v>111</v>
      </c>
      <c r="B91" s="33" t="s">
        <v>31</v>
      </c>
      <c r="C91" s="33" t="s">
        <v>31</v>
      </c>
      <c r="D91" s="29">
        <f t="shared" si="1"/>
        <v>1</v>
      </c>
      <c r="E91" s="29" t="s">
        <v>14</v>
      </c>
      <c r="F91" s="29" t="s">
        <v>15</v>
      </c>
      <c r="G91" s="29"/>
    </row>
    <row r="92" spans="1:7" s="30" customFormat="1" ht="72" x14ac:dyDescent="0.3">
      <c r="A92" s="28" t="s">
        <v>112</v>
      </c>
      <c r="B92" s="29" t="s">
        <v>13</v>
      </c>
      <c r="C92" s="29" t="s">
        <v>13</v>
      </c>
      <c r="D92" s="29">
        <f t="shared" si="1"/>
        <v>1</v>
      </c>
      <c r="E92" s="29" t="s">
        <v>14</v>
      </c>
      <c r="F92" s="29" t="s">
        <v>44</v>
      </c>
      <c r="G92" s="29"/>
    </row>
    <row r="93" spans="1:7" s="30" customFormat="1" ht="86.4" x14ac:dyDescent="0.3">
      <c r="A93" s="32" t="s">
        <v>113</v>
      </c>
      <c r="B93" s="33" t="s">
        <v>31</v>
      </c>
      <c r="C93" s="33" t="s">
        <v>31</v>
      </c>
      <c r="D93" s="29">
        <f t="shared" si="1"/>
        <v>1</v>
      </c>
      <c r="E93" s="29" t="s">
        <v>14</v>
      </c>
      <c r="F93" s="29" t="s">
        <v>15</v>
      </c>
      <c r="G93" s="29"/>
    </row>
    <row r="94" spans="1:7" s="30" customFormat="1" ht="86.4" x14ac:dyDescent="0.3">
      <c r="A94" s="32" t="s">
        <v>114</v>
      </c>
      <c r="B94" s="33" t="s">
        <v>13</v>
      </c>
      <c r="C94" s="33" t="s">
        <v>20</v>
      </c>
      <c r="D94" s="29">
        <f t="shared" si="1"/>
        <v>0</v>
      </c>
      <c r="E94" s="29" t="s">
        <v>14</v>
      </c>
      <c r="F94" s="29" t="s">
        <v>24</v>
      </c>
      <c r="G94" s="29"/>
    </row>
    <row r="95" spans="1:7" s="30" customFormat="1" ht="86.4" x14ac:dyDescent="0.3">
      <c r="A95" s="28" t="s">
        <v>115</v>
      </c>
      <c r="B95" s="29" t="s">
        <v>20</v>
      </c>
      <c r="C95" s="29" t="s">
        <v>20</v>
      </c>
      <c r="D95" s="29">
        <f t="shared" si="1"/>
        <v>1</v>
      </c>
      <c r="E95" s="29" t="s">
        <v>14</v>
      </c>
      <c r="F95" s="29" t="s">
        <v>15</v>
      </c>
      <c r="G95" s="29"/>
    </row>
    <row r="96" spans="1:7" s="30" customFormat="1" ht="86.4" x14ac:dyDescent="0.3">
      <c r="A96" s="32" t="s">
        <v>116</v>
      </c>
      <c r="B96" s="33" t="s">
        <v>13</v>
      </c>
      <c r="C96" s="33" t="s">
        <v>13</v>
      </c>
      <c r="D96" s="29">
        <f t="shared" si="1"/>
        <v>1</v>
      </c>
      <c r="E96" s="29" t="s">
        <v>14</v>
      </c>
      <c r="F96" s="29" t="s">
        <v>15</v>
      </c>
      <c r="G96" s="29"/>
    </row>
    <row r="97" spans="1:7" s="30" customFormat="1" ht="72" x14ac:dyDescent="0.3">
      <c r="A97" s="28" t="s">
        <v>42</v>
      </c>
      <c r="B97" s="29" t="s">
        <v>13</v>
      </c>
      <c r="C97" s="29" t="s">
        <v>20</v>
      </c>
      <c r="D97" s="29">
        <f t="shared" si="1"/>
        <v>0</v>
      </c>
      <c r="E97" s="29" t="s">
        <v>17</v>
      </c>
      <c r="F97" s="29" t="s">
        <v>24</v>
      </c>
      <c r="G97" s="29" t="s">
        <v>27</v>
      </c>
    </row>
    <row r="98" spans="1:7" s="30" customFormat="1" ht="57.6" x14ac:dyDescent="0.3">
      <c r="A98" s="32" t="s">
        <v>117</v>
      </c>
      <c r="B98" s="33" t="s">
        <v>31</v>
      </c>
      <c r="C98" s="33" t="s">
        <v>20</v>
      </c>
      <c r="D98" s="29">
        <f t="shared" si="1"/>
        <v>0</v>
      </c>
      <c r="E98" s="29" t="s">
        <v>14</v>
      </c>
      <c r="F98" s="29" t="s">
        <v>15</v>
      </c>
      <c r="G98" s="29"/>
    </row>
    <row r="99" spans="1:7" s="30" customFormat="1" ht="86.4" x14ac:dyDescent="0.3">
      <c r="A99" s="28" t="s">
        <v>118</v>
      </c>
      <c r="B99" s="29" t="s">
        <v>31</v>
      </c>
      <c r="C99" s="29" t="s">
        <v>31</v>
      </c>
      <c r="D99" s="29">
        <f t="shared" si="1"/>
        <v>1</v>
      </c>
      <c r="E99" s="29" t="s">
        <v>14</v>
      </c>
      <c r="F99" s="29" t="s">
        <v>22</v>
      </c>
      <c r="G99" s="29"/>
    </row>
    <row r="100" spans="1:7" s="30" customFormat="1" ht="172.8" x14ac:dyDescent="0.3">
      <c r="A100" s="28" t="s">
        <v>119</v>
      </c>
      <c r="B100" s="29" t="s">
        <v>21</v>
      </c>
      <c r="C100" s="29" t="s">
        <v>21</v>
      </c>
      <c r="D100" s="29">
        <f t="shared" si="1"/>
        <v>1</v>
      </c>
      <c r="E100" s="29" t="s">
        <v>17</v>
      </c>
      <c r="F100" s="29" t="s">
        <v>24</v>
      </c>
      <c r="G100" s="29" t="s">
        <v>18</v>
      </c>
    </row>
    <row r="101" spans="1:7" s="30" customFormat="1" ht="57.6" x14ac:dyDescent="0.3">
      <c r="A101" s="32" t="s">
        <v>120</v>
      </c>
      <c r="B101" s="33" t="s">
        <v>31</v>
      </c>
      <c r="C101" s="33" t="s">
        <v>31</v>
      </c>
      <c r="D101" s="29">
        <f t="shared" si="1"/>
        <v>1</v>
      </c>
      <c r="E101" s="29" t="s">
        <v>14</v>
      </c>
      <c r="F101" s="29" t="s">
        <v>15</v>
      </c>
      <c r="G101" s="29"/>
    </row>
    <row r="102" spans="1:7" s="30" customFormat="1" ht="172.8" x14ac:dyDescent="0.3">
      <c r="A102" s="28" t="s">
        <v>121</v>
      </c>
      <c r="B102" s="29" t="s">
        <v>20</v>
      </c>
      <c r="C102" s="29" t="s">
        <v>21</v>
      </c>
      <c r="D102" s="29">
        <f t="shared" si="1"/>
        <v>0</v>
      </c>
      <c r="E102" s="29" t="s">
        <v>17</v>
      </c>
      <c r="F102" s="29" t="s">
        <v>24</v>
      </c>
      <c r="G102" s="29" t="s">
        <v>18</v>
      </c>
    </row>
    <row r="103" spans="1:7" s="30" customFormat="1" ht="86.4" x14ac:dyDescent="0.3">
      <c r="A103" s="32" t="s">
        <v>122</v>
      </c>
      <c r="B103" s="33" t="s">
        <v>20</v>
      </c>
      <c r="C103" s="33" t="s">
        <v>20</v>
      </c>
      <c r="D103" s="29">
        <f t="shared" si="1"/>
        <v>1</v>
      </c>
      <c r="E103" s="29" t="s">
        <v>14</v>
      </c>
      <c r="F103" s="29" t="s">
        <v>22</v>
      </c>
      <c r="G103" s="29"/>
    </row>
    <row r="104" spans="1:7" s="30" customFormat="1" ht="100.8" x14ac:dyDescent="0.3">
      <c r="A104" s="28" t="s">
        <v>123</v>
      </c>
      <c r="B104" s="29" t="s">
        <v>21</v>
      </c>
      <c r="C104" s="29" t="s">
        <v>13</v>
      </c>
      <c r="D104" s="29">
        <f t="shared" si="1"/>
        <v>0</v>
      </c>
      <c r="E104" s="29" t="s">
        <v>14</v>
      </c>
      <c r="F104" s="29" t="s">
        <v>15</v>
      </c>
      <c r="G104" s="29"/>
    </row>
    <row r="105" spans="1:7" s="30" customFormat="1" ht="100.8" x14ac:dyDescent="0.3">
      <c r="A105" s="28" t="s">
        <v>124</v>
      </c>
      <c r="B105" s="29" t="s">
        <v>13</v>
      </c>
      <c r="C105" s="29" t="s">
        <v>13</v>
      </c>
      <c r="D105" s="29">
        <f t="shared" si="1"/>
        <v>1</v>
      </c>
      <c r="E105" s="29" t="s">
        <v>14</v>
      </c>
      <c r="F105" s="29" t="s">
        <v>44</v>
      </c>
      <c r="G105" s="29"/>
    </row>
    <row r="106" spans="1:7" s="30" customFormat="1" ht="288" x14ac:dyDescent="0.3">
      <c r="A106" s="28" t="s">
        <v>125</v>
      </c>
      <c r="B106" s="29" t="s">
        <v>20</v>
      </c>
      <c r="C106" s="29" t="s">
        <v>13</v>
      </c>
      <c r="D106" s="29">
        <f t="shared" si="1"/>
        <v>0</v>
      </c>
      <c r="E106" s="29" t="s">
        <v>17</v>
      </c>
      <c r="F106" s="29" t="s">
        <v>24</v>
      </c>
      <c r="G106" s="29" t="s">
        <v>18</v>
      </c>
    </row>
    <row r="107" spans="1:7" s="30" customFormat="1" ht="86.4" x14ac:dyDescent="0.3">
      <c r="A107" s="32" t="s">
        <v>126</v>
      </c>
      <c r="B107" s="33" t="s">
        <v>21</v>
      </c>
      <c r="C107" s="33" t="s">
        <v>13</v>
      </c>
      <c r="D107" s="29">
        <f t="shared" si="1"/>
        <v>0</v>
      </c>
      <c r="E107" s="29" t="s">
        <v>14</v>
      </c>
      <c r="F107" s="29" t="s">
        <v>24</v>
      </c>
      <c r="G107" s="29"/>
    </row>
    <row r="108" spans="1:7" s="30" customFormat="1" ht="72" x14ac:dyDescent="0.3">
      <c r="A108" s="28" t="s">
        <v>127</v>
      </c>
      <c r="B108" s="29" t="s">
        <v>21</v>
      </c>
      <c r="C108" s="29" t="s">
        <v>21</v>
      </c>
      <c r="D108" s="29">
        <f t="shared" si="1"/>
        <v>1</v>
      </c>
      <c r="E108" s="29" t="s">
        <v>14</v>
      </c>
      <c r="F108" s="29" t="s">
        <v>44</v>
      </c>
      <c r="G108" s="29"/>
    </row>
    <row r="109" spans="1:7" s="30" customFormat="1" ht="86.4" x14ac:dyDescent="0.3">
      <c r="A109" s="32" t="s">
        <v>128</v>
      </c>
      <c r="B109" s="33" t="s">
        <v>31</v>
      </c>
      <c r="C109" s="33" t="s">
        <v>31</v>
      </c>
      <c r="D109" s="29">
        <f t="shared" si="1"/>
        <v>1</v>
      </c>
      <c r="E109" s="29" t="s">
        <v>14</v>
      </c>
      <c r="F109" s="29" t="s">
        <v>24</v>
      </c>
      <c r="G109" s="29"/>
    </row>
    <row r="110" spans="1:7" s="30" customFormat="1" ht="100.8" x14ac:dyDescent="0.3">
      <c r="A110" s="32" t="s">
        <v>129</v>
      </c>
      <c r="B110" s="33" t="s">
        <v>20</v>
      </c>
      <c r="C110" s="33" t="s">
        <v>20</v>
      </c>
      <c r="D110" s="29">
        <f t="shared" si="1"/>
        <v>1</v>
      </c>
      <c r="E110" s="29" t="s">
        <v>14</v>
      </c>
      <c r="F110" s="29" t="s">
        <v>22</v>
      </c>
      <c r="G110" s="29"/>
    </row>
    <row r="111" spans="1:7" s="30" customFormat="1" ht="409.6" x14ac:dyDescent="0.3">
      <c r="A111" s="31" t="s">
        <v>130</v>
      </c>
      <c r="B111" s="29" t="s">
        <v>20</v>
      </c>
      <c r="C111" s="29" t="s">
        <v>20</v>
      </c>
      <c r="D111" s="29">
        <f t="shared" si="1"/>
        <v>1</v>
      </c>
      <c r="E111" s="29" t="s">
        <v>17</v>
      </c>
      <c r="F111" s="29" t="s">
        <v>15</v>
      </c>
      <c r="G111" s="29" t="s">
        <v>75</v>
      </c>
    </row>
    <row r="112" spans="1:7" s="30" customFormat="1" ht="259.2" x14ac:dyDescent="0.3">
      <c r="A112" s="28" t="s">
        <v>131</v>
      </c>
      <c r="B112" s="29" t="s">
        <v>31</v>
      </c>
      <c r="C112" s="29" t="s">
        <v>31</v>
      </c>
      <c r="D112" s="29">
        <f t="shared" si="1"/>
        <v>1</v>
      </c>
      <c r="E112" s="29" t="s">
        <v>17</v>
      </c>
      <c r="F112" s="29" t="s">
        <v>24</v>
      </c>
      <c r="G112" s="29" t="s">
        <v>18</v>
      </c>
    </row>
    <row r="113" spans="1:7" s="30" customFormat="1" ht="86.4" x14ac:dyDescent="0.3">
      <c r="A113" s="32" t="s">
        <v>132</v>
      </c>
      <c r="B113" s="33" t="s">
        <v>20</v>
      </c>
      <c r="C113" s="33" t="s">
        <v>21</v>
      </c>
      <c r="D113" s="29">
        <f t="shared" si="1"/>
        <v>0</v>
      </c>
      <c r="E113" s="29" t="s">
        <v>17</v>
      </c>
      <c r="F113" s="29" t="s">
        <v>22</v>
      </c>
      <c r="G113" s="29" t="s">
        <v>27</v>
      </c>
    </row>
    <row r="114" spans="1:7" s="30" customFormat="1" ht="86.4" x14ac:dyDescent="0.3">
      <c r="A114" s="28" t="s">
        <v>133</v>
      </c>
      <c r="B114" s="29" t="s">
        <v>31</v>
      </c>
      <c r="C114" s="29" t="s">
        <v>31</v>
      </c>
      <c r="D114" s="29">
        <f t="shared" si="1"/>
        <v>1</v>
      </c>
      <c r="E114" s="29" t="s">
        <v>14</v>
      </c>
      <c r="F114" s="29" t="s">
        <v>44</v>
      </c>
      <c r="G114" s="29"/>
    </row>
    <row r="115" spans="1:7" s="30" customFormat="1" ht="86.4" x14ac:dyDescent="0.3">
      <c r="A115" s="28" t="s">
        <v>134</v>
      </c>
      <c r="B115" s="29" t="s">
        <v>13</v>
      </c>
      <c r="C115" s="29" t="s">
        <v>13</v>
      </c>
      <c r="D115" s="29">
        <f t="shared" si="1"/>
        <v>1</v>
      </c>
      <c r="E115" s="29" t="s">
        <v>14</v>
      </c>
      <c r="F115" s="29" t="s">
        <v>15</v>
      </c>
      <c r="G115" s="29"/>
    </row>
    <row r="116" spans="1:7" s="30" customFormat="1" ht="86.4" x14ac:dyDescent="0.3">
      <c r="A116" s="28" t="s">
        <v>135</v>
      </c>
      <c r="B116" s="29" t="s">
        <v>13</v>
      </c>
      <c r="C116" s="29" t="s">
        <v>13</v>
      </c>
      <c r="D116" s="29">
        <f t="shared" si="1"/>
        <v>1</v>
      </c>
      <c r="E116" s="29" t="s">
        <v>14</v>
      </c>
      <c r="F116" s="29" t="s">
        <v>44</v>
      </c>
      <c r="G116" s="29"/>
    </row>
    <row r="117" spans="1:7" s="30" customFormat="1" ht="201.6" x14ac:dyDescent="0.3">
      <c r="A117" s="28" t="s">
        <v>136</v>
      </c>
      <c r="B117" s="29" t="s">
        <v>13</v>
      </c>
      <c r="C117" s="29" t="s">
        <v>20</v>
      </c>
      <c r="D117" s="29">
        <f t="shared" si="1"/>
        <v>0</v>
      </c>
      <c r="E117" s="29" t="s">
        <v>17</v>
      </c>
      <c r="F117" s="29" t="s">
        <v>15</v>
      </c>
      <c r="G117" s="29" t="s">
        <v>18</v>
      </c>
    </row>
    <row r="118" spans="1:7" s="30" customFormat="1" ht="72" x14ac:dyDescent="0.3">
      <c r="A118" s="28" t="s">
        <v>137</v>
      </c>
      <c r="B118" s="29" t="s">
        <v>20</v>
      </c>
      <c r="C118" s="29" t="s">
        <v>20</v>
      </c>
      <c r="D118" s="29">
        <f t="shared" si="1"/>
        <v>1</v>
      </c>
      <c r="E118" s="29" t="s">
        <v>14</v>
      </c>
      <c r="F118" s="29" t="s">
        <v>44</v>
      </c>
      <c r="G118" s="29"/>
    </row>
    <row r="119" spans="1:7" s="30" customFormat="1" ht="172.8" x14ac:dyDescent="0.3">
      <c r="A119" s="28" t="s">
        <v>138</v>
      </c>
      <c r="B119" s="29" t="s">
        <v>20</v>
      </c>
      <c r="C119" s="29" t="s">
        <v>31</v>
      </c>
      <c r="D119" s="29">
        <f t="shared" si="1"/>
        <v>0</v>
      </c>
      <c r="E119" s="29" t="s">
        <v>17</v>
      </c>
      <c r="F119" s="29" t="s">
        <v>24</v>
      </c>
      <c r="G119" s="29" t="s">
        <v>27</v>
      </c>
    </row>
    <row r="120" spans="1:7" s="30" customFormat="1" ht="115.2" x14ac:dyDescent="0.3">
      <c r="A120" s="28" t="s">
        <v>139</v>
      </c>
      <c r="B120" s="29" t="s">
        <v>20</v>
      </c>
      <c r="C120" s="29" t="s">
        <v>20</v>
      </c>
      <c r="D120" s="29">
        <f t="shared" si="1"/>
        <v>1</v>
      </c>
      <c r="E120" s="29" t="s">
        <v>14</v>
      </c>
      <c r="F120" s="29" t="s">
        <v>15</v>
      </c>
      <c r="G120" s="29"/>
    </row>
    <row r="121" spans="1:7" s="30" customFormat="1" ht="57.6" x14ac:dyDescent="0.3">
      <c r="A121" s="28" t="s">
        <v>90</v>
      </c>
      <c r="B121" s="29" t="s">
        <v>13</v>
      </c>
      <c r="C121" s="29" t="s">
        <v>21</v>
      </c>
      <c r="D121" s="29">
        <f t="shared" si="1"/>
        <v>0</v>
      </c>
      <c r="E121" s="29" t="s">
        <v>17</v>
      </c>
      <c r="F121" s="29" t="s">
        <v>24</v>
      </c>
      <c r="G121" s="29" t="s">
        <v>27</v>
      </c>
    </row>
    <row r="122" spans="1:7" s="30" customFormat="1" ht="86.4" x14ac:dyDescent="0.3">
      <c r="A122" s="32" t="s">
        <v>140</v>
      </c>
      <c r="B122" s="33" t="s">
        <v>20</v>
      </c>
      <c r="C122" s="33" t="s">
        <v>20</v>
      </c>
      <c r="D122" s="29">
        <f t="shared" si="1"/>
        <v>1</v>
      </c>
      <c r="E122" s="29" t="s">
        <v>14</v>
      </c>
      <c r="F122" s="29" t="s">
        <v>24</v>
      </c>
      <c r="G122" s="29"/>
    </row>
    <row r="123" spans="1:7" s="30" customFormat="1" ht="86.4" x14ac:dyDescent="0.3">
      <c r="A123" s="28" t="s">
        <v>141</v>
      </c>
      <c r="B123" s="29" t="s">
        <v>20</v>
      </c>
      <c r="C123" s="29" t="s">
        <v>13</v>
      </c>
      <c r="D123" s="29">
        <f t="shared" si="1"/>
        <v>0</v>
      </c>
      <c r="E123" s="29" t="s">
        <v>14</v>
      </c>
      <c r="F123" s="29" t="s">
        <v>15</v>
      </c>
      <c r="G123" s="29"/>
    </row>
    <row r="124" spans="1:7" s="30" customFormat="1" ht="72" x14ac:dyDescent="0.3">
      <c r="A124" s="32" t="s">
        <v>142</v>
      </c>
      <c r="B124" s="33" t="s">
        <v>13</v>
      </c>
      <c r="C124" s="33" t="s">
        <v>13</v>
      </c>
      <c r="D124" s="29">
        <f t="shared" si="1"/>
        <v>1</v>
      </c>
      <c r="E124" s="29" t="s">
        <v>14</v>
      </c>
      <c r="F124" s="29" t="s">
        <v>15</v>
      </c>
      <c r="G124" s="29"/>
    </row>
    <row r="125" spans="1:7" s="30" customFormat="1" ht="86.4" x14ac:dyDescent="0.3">
      <c r="A125" s="32" t="s">
        <v>143</v>
      </c>
      <c r="B125" s="33" t="s">
        <v>13</v>
      </c>
      <c r="C125" s="33" t="s">
        <v>13</v>
      </c>
      <c r="D125" s="29">
        <f t="shared" si="1"/>
        <v>1</v>
      </c>
      <c r="E125" s="29" t="s">
        <v>14</v>
      </c>
      <c r="F125" s="29" t="s">
        <v>24</v>
      </c>
      <c r="G125" s="29"/>
    </row>
    <row r="126" spans="1:7" s="30" customFormat="1" ht="129.6" x14ac:dyDescent="0.3">
      <c r="A126" s="28" t="s">
        <v>144</v>
      </c>
      <c r="B126" s="29" t="s">
        <v>20</v>
      </c>
      <c r="C126" s="29" t="s">
        <v>20</v>
      </c>
      <c r="D126" s="29">
        <f t="shared" si="1"/>
        <v>1</v>
      </c>
      <c r="E126" s="29" t="s">
        <v>14</v>
      </c>
      <c r="F126" s="29" t="s">
        <v>22</v>
      </c>
      <c r="G126" s="29"/>
    </row>
    <row r="127" spans="1:7" s="30" customFormat="1" ht="100.8" x14ac:dyDescent="0.3">
      <c r="A127" s="32" t="s">
        <v>145</v>
      </c>
      <c r="B127" s="33" t="s">
        <v>20</v>
      </c>
      <c r="C127" s="33" t="s">
        <v>20</v>
      </c>
      <c r="D127" s="29">
        <f t="shared" si="1"/>
        <v>1</v>
      </c>
      <c r="E127" s="29" t="s">
        <v>14</v>
      </c>
      <c r="F127" s="29" t="s">
        <v>24</v>
      </c>
      <c r="G127" s="29"/>
    </row>
    <row r="128" spans="1:7" s="30" customFormat="1" ht="100.8" x14ac:dyDescent="0.3">
      <c r="A128" s="32" t="s">
        <v>146</v>
      </c>
      <c r="B128" s="33" t="s">
        <v>20</v>
      </c>
      <c r="C128" s="33" t="s">
        <v>20</v>
      </c>
      <c r="D128" s="29">
        <f t="shared" si="1"/>
        <v>1</v>
      </c>
      <c r="E128" s="29" t="s">
        <v>14</v>
      </c>
      <c r="F128" s="29" t="s">
        <v>24</v>
      </c>
      <c r="G128" s="29"/>
    </row>
    <row r="129" spans="1:7" s="30" customFormat="1" ht="86.4" x14ac:dyDescent="0.3">
      <c r="A129" s="32" t="s">
        <v>147</v>
      </c>
      <c r="B129" s="33" t="s">
        <v>13</v>
      </c>
      <c r="C129" s="33" t="s">
        <v>31</v>
      </c>
      <c r="D129" s="29">
        <f t="shared" si="1"/>
        <v>0</v>
      </c>
      <c r="E129" s="29" t="s">
        <v>14</v>
      </c>
      <c r="F129" s="29" t="s">
        <v>15</v>
      </c>
      <c r="G129" s="29"/>
    </row>
    <row r="130" spans="1:7" s="30" customFormat="1" ht="144" x14ac:dyDescent="0.3">
      <c r="A130" s="28" t="s">
        <v>148</v>
      </c>
      <c r="B130" s="29" t="s">
        <v>21</v>
      </c>
      <c r="C130" s="29" t="s">
        <v>21</v>
      </c>
      <c r="D130" s="29">
        <f t="shared" si="1"/>
        <v>1</v>
      </c>
      <c r="E130" s="29" t="s">
        <v>14</v>
      </c>
      <c r="F130" s="29" t="s">
        <v>22</v>
      </c>
      <c r="G130" s="29"/>
    </row>
    <row r="131" spans="1:7" s="30" customFormat="1" ht="316.8" x14ac:dyDescent="0.3">
      <c r="A131" s="28" t="s">
        <v>149</v>
      </c>
      <c r="B131" s="29" t="s">
        <v>31</v>
      </c>
      <c r="C131" s="29" t="s">
        <v>21</v>
      </c>
      <c r="D131" s="29">
        <f t="shared" ref="D131:D194" si="2">IF(B131=C131,1,0)</f>
        <v>0</v>
      </c>
      <c r="E131" s="29" t="s">
        <v>17</v>
      </c>
      <c r="F131" s="29" t="s">
        <v>24</v>
      </c>
      <c r="G131" s="29" t="s">
        <v>18</v>
      </c>
    </row>
    <row r="132" spans="1:7" s="30" customFormat="1" ht="72" x14ac:dyDescent="0.3">
      <c r="A132" s="28" t="s">
        <v>150</v>
      </c>
      <c r="B132" s="29" t="s">
        <v>13</v>
      </c>
      <c r="C132" s="29" t="s">
        <v>13</v>
      </c>
      <c r="D132" s="29">
        <f t="shared" si="2"/>
        <v>1</v>
      </c>
      <c r="E132" s="29" t="s">
        <v>17</v>
      </c>
      <c r="F132" s="29" t="s">
        <v>24</v>
      </c>
      <c r="G132" s="29" t="s">
        <v>27</v>
      </c>
    </row>
    <row r="133" spans="1:7" s="30" customFormat="1" ht="72" x14ac:dyDescent="0.3">
      <c r="A133" s="28" t="s">
        <v>151</v>
      </c>
      <c r="B133" s="29" t="s">
        <v>20</v>
      </c>
      <c r="C133" s="29" t="s">
        <v>20</v>
      </c>
      <c r="D133" s="29">
        <f t="shared" si="2"/>
        <v>1</v>
      </c>
      <c r="E133" s="29" t="s">
        <v>14</v>
      </c>
      <c r="F133" s="29" t="s">
        <v>44</v>
      </c>
      <c r="G133" s="29"/>
    </row>
    <row r="134" spans="1:7" s="30" customFormat="1" ht="302.39999999999998" x14ac:dyDescent="0.3">
      <c r="A134" s="28" t="s">
        <v>152</v>
      </c>
      <c r="B134" s="29" t="s">
        <v>13</v>
      </c>
      <c r="C134" s="29" t="s">
        <v>20</v>
      </c>
      <c r="D134" s="29">
        <f t="shared" si="2"/>
        <v>0</v>
      </c>
      <c r="E134" s="29" t="s">
        <v>17</v>
      </c>
      <c r="F134" s="29" t="s">
        <v>24</v>
      </c>
      <c r="G134" s="29" t="s">
        <v>18</v>
      </c>
    </row>
    <row r="135" spans="1:7" s="30" customFormat="1" ht="144" x14ac:dyDescent="0.3">
      <c r="A135" s="28" t="s">
        <v>153</v>
      </c>
      <c r="B135" s="29" t="s">
        <v>13</v>
      </c>
      <c r="C135" s="29" t="s">
        <v>13</v>
      </c>
      <c r="D135" s="29">
        <f t="shared" si="2"/>
        <v>1</v>
      </c>
      <c r="E135" s="29" t="s">
        <v>17</v>
      </c>
      <c r="F135" s="29" t="s">
        <v>24</v>
      </c>
      <c r="G135" s="29" t="s">
        <v>27</v>
      </c>
    </row>
    <row r="136" spans="1:7" s="30" customFormat="1" ht="172.8" x14ac:dyDescent="0.3">
      <c r="A136" s="28" t="s">
        <v>154</v>
      </c>
      <c r="B136" s="29" t="s">
        <v>31</v>
      </c>
      <c r="C136" s="29" t="s">
        <v>31</v>
      </c>
      <c r="D136" s="29">
        <f t="shared" si="2"/>
        <v>1</v>
      </c>
      <c r="E136" s="29" t="s">
        <v>17</v>
      </c>
      <c r="F136" s="29" t="s">
        <v>15</v>
      </c>
      <c r="G136" s="29" t="s">
        <v>18</v>
      </c>
    </row>
    <row r="137" spans="1:7" s="30" customFormat="1" ht="115.2" x14ac:dyDescent="0.3">
      <c r="A137" s="28" t="s">
        <v>155</v>
      </c>
      <c r="B137" s="29" t="s">
        <v>21</v>
      </c>
      <c r="C137" s="29" t="s">
        <v>21</v>
      </c>
      <c r="D137" s="29">
        <f t="shared" si="2"/>
        <v>1</v>
      </c>
      <c r="E137" s="29" t="s">
        <v>14</v>
      </c>
      <c r="F137" s="29" t="s">
        <v>22</v>
      </c>
      <c r="G137" s="29"/>
    </row>
    <row r="138" spans="1:7" s="30" customFormat="1" ht="86.4" x14ac:dyDescent="0.3">
      <c r="A138" s="28" t="s">
        <v>156</v>
      </c>
      <c r="B138" s="29" t="s">
        <v>13</v>
      </c>
      <c r="C138" s="29" t="s">
        <v>13</v>
      </c>
      <c r="D138" s="29">
        <f t="shared" si="2"/>
        <v>1</v>
      </c>
      <c r="E138" s="29" t="s">
        <v>14</v>
      </c>
      <c r="F138" s="29" t="s">
        <v>22</v>
      </c>
      <c r="G138" s="29"/>
    </row>
    <row r="139" spans="1:7" s="30" customFormat="1" ht="86.4" x14ac:dyDescent="0.3">
      <c r="A139" s="28" t="s">
        <v>157</v>
      </c>
      <c r="B139" s="29" t="s">
        <v>31</v>
      </c>
      <c r="C139" s="29" t="s">
        <v>31</v>
      </c>
      <c r="D139" s="29">
        <f t="shared" si="2"/>
        <v>1</v>
      </c>
      <c r="E139" s="29" t="s">
        <v>14</v>
      </c>
      <c r="F139" s="29" t="s">
        <v>15</v>
      </c>
      <c r="G139" s="29"/>
    </row>
    <row r="140" spans="1:7" s="30" customFormat="1" ht="187.2" x14ac:dyDescent="0.3">
      <c r="A140" s="28" t="s">
        <v>158</v>
      </c>
      <c r="B140" s="29" t="s">
        <v>13</v>
      </c>
      <c r="C140" s="29" t="s">
        <v>31</v>
      </c>
      <c r="D140" s="29">
        <f t="shared" si="2"/>
        <v>0</v>
      </c>
      <c r="E140" s="29" t="s">
        <v>14</v>
      </c>
      <c r="F140" s="29" t="s">
        <v>22</v>
      </c>
      <c r="G140" s="29"/>
    </row>
    <row r="141" spans="1:7" s="30" customFormat="1" ht="72" x14ac:dyDescent="0.3">
      <c r="A141" s="28" t="s">
        <v>159</v>
      </c>
      <c r="B141" s="29" t="s">
        <v>20</v>
      </c>
      <c r="C141" s="29" t="s">
        <v>20</v>
      </c>
      <c r="D141" s="29">
        <f t="shared" si="2"/>
        <v>1</v>
      </c>
      <c r="E141" s="29" t="s">
        <v>14</v>
      </c>
      <c r="F141" s="29" t="s">
        <v>44</v>
      </c>
      <c r="G141" s="29"/>
    </row>
    <row r="142" spans="1:7" s="30" customFormat="1" ht="72" x14ac:dyDescent="0.3">
      <c r="A142" s="32" t="s">
        <v>160</v>
      </c>
      <c r="B142" s="33" t="s">
        <v>20</v>
      </c>
      <c r="C142" s="33" t="s">
        <v>20</v>
      </c>
      <c r="D142" s="29">
        <f t="shared" si="2"/>
        <v>1</v>
      </c>
      <c r="E142" s="29" t="s">
        <v>14</v>
      </c>
      <c r="F142" s="29" t="s">
        <v>15</v>
      </c>
      <c r="G142" s="29"/>
    </row>
    <row r="143" spans="1:7" s="30" customFormat="1" ht="28.8" x14ac:dyDescent="0.3">
      <c r="A143" s="28" t="s">
        <v>161</v>
      </c>
      <c r="B143" s="29" t="s">
        <v>13</v>
      </c>
      <c r="C143" s="29" t="s">
        <v>31</v>
      </c>
      <c r="D143" s="29">
        <f t="shared" si="2"/>
        <v>0</v>
      </c>
      <c r="E143" s="29" t="s">
        <v>17</v>
      </c>
      <c r="F143" s="29" t="s">
        <v>24</v>
      </c>
      <c r="G143" s="29" t="s">
        <v>27</v>
      </c>
    </row>
    <row r="144" spans="1:7" s="30" customFormat="1" ht="86.4" x14ac:dyDescent="0.3">
      <c r="A144" s="32" t="s">
        <v>162</v>
      </c>
      <c r="B144" s="33" t="s">
        <v>20</v>
      </c>
      <c r="C144" s="33" t="s">
        <v>21</v>
      </c>
      <c r="D144" s="29">
        <f t="shared" si="2"/>
        <v>0</v>
      </c>
      <c r="E144" s="29" t="s">
        <v>14</v>
      </c>
      <c r="F144" s="29" t="s">
        <v>15</v>
      </c>
      <c r="G144" s="29"/>
    </row>
    <row r="145" spans="1:7" s="30" customFormat="1" ht="129.6" x14ac:dyDescent="0.3">
      <c r="A145" s="34" t="s">
        <v>163</v>
      </c>
      <c r="B145" s="29" t="s">
        <v>20</v>
      </c>
      <c r="C145" s="29" t="s">
        <v>20</v>
      </c>
      <c r="D145" s="29">
        <f t="shared" si="2"/>
        <v>1</v>
      </c>
      <c r="E145" s="29" t="s">
        <v>14</v>
      </c>
      <c r="F145" s="29" t="s">
        <v>22</v>
      </c>
      <c r="G145" s="29"/>
    </row>
    <row r="146" spans="1:7" s="30" customFormat="1" ht="72" x14ac:dyDescent="0.3">
      <c r="A146" s="32" t="s">
        <v>164</v>
      </c>
      <c r="B146" s="33" t="s">
        <v>20</v>
      </c>
      <c r="C146" s="33" t="s">
        <v>20</v>
      </c>
      <c r="D146" s="29">
        <f t="shared" si="2"/>
        <v>1</v>
      </c>
      <c r="E146" s="29" t="s">
        <v>14</v>
      </c>
      <c r="F146" s="29" t="s">
        <v>15</v>
      </c>
      <c r="G146" s="29"/>
    </row>
    <row r="147" spans="1:7" s="30" customFormat="1" ht="57.6" x14ac:dyDescent="0.3">
      <c r="A147" s="32" t="s">
        <v>165</v>
      </c>
      <c r="B147" s="33" t="s">
        <v>13</v>
      </c>
      <c r="C147" s="33" t="s">
        <v>13</v>
      </c>
      <c r="D147" s="29">
        <f t="shared" si="2"/>
        <v>1</v>
      </c>
      <c r="E147" s="29" t="s">
        <v>14</v>
      </c>
      <c r="F147" s="29" t="s">
        <v>15</v>
      </c>
      <c r="G147" s="29"/>
    </row>
    <row r="148" spans="1:7" s="30" customFormat="1" ht="57.6" x14ac:dyDescent="0.3">
      <c r="A148" s="28" t="s">
        <v>166</v>
      </c>
      <c r="B148" s="29" t="s">
        <v>20</v>
      </c>
      <c r="C148" s="29" t="s">
        <v>21</v>
      </c>
      <c r="D148" s="29">
        <f t="shared" si="2"/>
        <v>0</v>
      </c>
      <c r="E148" s="29" t="s">
        <v>14</v>
      </c>
      <c r="F148" s="29" t="s">
        <v>15</v>
      </c>
      <c r="G148" s="29"/>
    </row>
    <row r="149" spans="1:7" s="30" customFormat="1" ht="86.4" x14ac:dyDescent="0.3">
      <c r="A149" s="28" t="s">
        <v>167</v>
      </c>
      <c r="B149" s="29" t="s">
        <v>13</v>
      </c>
      <c r="C149" s="29" t="s">
        <v>31</v>
      </c>
      <c r="D149" s="29">
        <f t="shared" si="2"/>
        <v>0</v>
      </c>
      <c r="E149" s="29" t="s">
        <v>14</v>
      </c>
      <c r="F149" s="29" t="s">
        <v>24</v>
      </c>
      <c r="G149" s="29"/>
    </row>
    <row r="150" spans="1:7" s="30" customFormat="1" ht="115.2" x14ac:dyDescent="0.3">
      <c r="A150" s="28" t="s">
        <v>168</v>
      </c>
      <c r="B150" s="29" t="s">
        <v>31</v>
      </c>
      <c r="C150" s="29" t="s">
        <v>13</v>
      </c>
      <c r="D150" s="29">
        <f t="shared" si="2"/>
        <v>0</v>
      </c>
      <c r="E150" s="29" t="s">
        <v>17</v>
      </c>
      <c r="F150" s="29" t="s">
        <v>22</v>
      </c>
      <c r="G150" s="29" t="s">
        <v>27</v>
      </c>
    </row>
    <row r="151" spans="1:7" s="30" customFormat="1" ht="409.6" x14ac:dyDescent="0.3">
      <c r="A151" s="31" t="s">
        <v>169</v>
      </c>
      <c r="B151" s="29" t="s">
        <v>31</v>
      </c>
      <c r="C151" s="29" t="s">
        <v>20</v>
      </c>
      <c r="D151" s="29">
        <f t="shared" si="2"/>
        <v>0</v>
      </c>
      <c r="E151" s="29" t="s">
        <v>17</v>
      </c>
      <c r="F151" s="29" t="s">
        <v>15</v>
      </c>
      <c r="G151" s="29" t="s">
        <v>75</v>
      </c>
    </row>
    <row r="152" spans="1:7" s="30" customFormat="1" ht="57.6" x14ac:dyDescent="0.3">
      <c r="A152" s="28" t="s">
        <v>52</v>
      </c>
      <c r="B152" s="29" t="s">
        <v>20</v>
      </c>
      <c r="C152" s="29" t="s">
        <v>21</v>
      </c>
      <c r="D152" s="29">
        <f t="shared" si="2"/>
        <v>0</v>
      </c>
      <c r="E152" s="29" t="s">
        <v>17</v>
      </c>
      <c r="F152" s="29" t="s">
        <v>24</v>
      </c>
      <c r="G152" s="29" t="s">
        <v>27</v>
      </c>
    </row>
    <row r="153" spans="1:7" s="30" customFormat="1" ht="57.6" x14ac:dyDescent="0.3">
      <c r="A153" s="28" t="s">
        <v>170</v>
      </c>
      <c r="B153" s="29" t="s">
        <v>20</v>
      </c>
      <c r="C153" s="29" t="s">
        <v>13</v>
      </c>
      <c r="D153" s="29">
        <f t="shared" si="2"/>
        <v>0</v>
      </c>
      <c r="E153" s="29" t="s">
        <v>17</v>
      </c>
      <c r="F153" s="29" t="s">
        <v>15</v>
      </c>
      <c r="G153" s="29" t="s">
        <v>27</v>
      </c>
    </row>
    <row r="154" spans="1:7" s="30" customFormat="1" ht="72" x14ac:dyDescent="0.3">
      <c r="A154" s="32" t="s">
        <v>171</v>
      </c>
      <c r="B154" s="33" t="s">
        <v>20</v>
      </c>
      <c r="C154" s="33" t="s">
        <v>20</v>
      </c>
      <c r="D154" s="29">
        <f t="shared" si="2"/>
        <v>1</v>
      </c>
      <c r="E154" s="29" t="s">
        <v>14</v>
      </c>
      <c r="F154" s="29" t="s">
        <v>24</v>
      </c>
      <c r="G154" s="29"/>
    </row>
    <row r="155" spans="1:7" s="30" customFormat="1" ht="86.4" x14ac:dyDescent="0.3">
      <c r="A155" s="32" t="s">
        <v>172</v>
      </c>
      <c r="B155" s="33" t="s">
        <v>20</v>
      </c>
      <c r="C155" s="33" t="s">
        <v>20</v>
      </c>
      <c r="D155" s="29">
        <f t="shared" si="2"/>
        <v>1</v>
      </c>
      <c r="E155" s="29" t="s">
        <v>14</v>
      </c>
      <c r="F155" s="29" t="s">
        <v>24</v>
      </c>
      <c r="G155" s="29"/>
    </row>
    <row r="156" spans="1:7" s="30" customFormat="1" ht="86.4" x14ac:dyDescent="0.3">
      <c r="A156" s="28" t="s">
        <v>173</v>
      </c>
      <c r="B156" s="29" t="s">
        <v>13</v>
      </c>
      <c r="C156" s="29" t="s">
        <v>13</v>
      </c>
      <c r="D156" s="29">
        <f t="shared" si="2"/>
        <v>1</v>
      </c>
      <c r="E156" s="29" t="s">
        <v>14</v>
      </c>
      <c r="F156" s="29" t="s">
        <v>44</v>
      </c>
      <c r="G156" s="29"/>
    </row>
    <row r="157" spans="1:7" s="30" customFormat="1" ht="57.6" x14ac:dyDescent="0.3">
      <c r="A157" s="28" t="s">
        <v>174</v>
      </c>
      <c r="B157" s="29" t="s">
        <v>13</v>
      </c>
      <c r="C157" s="29" t="s">
        <v>13</v>
      </c>
      <c r="D157" s="29">
        <f t="shared" si="2"/>
        <v>1</v>
      </c>
      <c r="E157" s="29" t="s">
        <v>17</v>
      </c>
      <c r="F157" s="29" t="s">
        <v>15</v>
      </c>
      <c r="G157" s="29" t="s">
        <v>18</v>
      </c>
    </row>
    <row r="158" spans="1:7" s="30" customFormat="1" ht="43.2" x14ac:dyDescent="0.3">
      <c r="A158" s="32" t="s">
        <v>175</v>
      </c>
      <c r="B158" s="33" t="s">
        <v>20</v>
      </c>
      <c r="C158" s="33" t="s">
        <v>20</v>
      </c>
      <c r="D158" s="29">
        <f t="shared" si="2"/>
        <v>1</v>
      </c>
      <c r="E158" s="29" t="s">
        <v>14</v>
      </c>
      <c r="F158" s="29" t="s">
        <v>15</v>
      </c>
      <c r="G158" s="29"/>
    </row>
    <row r="159" spans="1:7" s="30" customFormat="1" ht="129.6" x14ac:dyDescent="0.3">
      <c r="A159" s="28" t="s">
        <v>176</v>
      </c>
      <c r="B159" s="29" t="s">
        <v>13</v>
      </c>
      <c r="C159" s="29" t="s">
        <v>13</v>
      </c>
      <c r="D159" s="29">
        <f t="shared" si="2"/>
        <v>1</v>
      </c>
      <c r="E159" s="29" t="s">
        <v>14</v>
      </c>
      <c r="F159" s="29" t="s">
        <v>22</v>
      </c>
      <c r="G159" s="29"/>
    </row>
    <row r="160" spans="1:7" s="30" customFormat="1" ht="100.8" x14ac:dyDescent="0.3">
      <c r="A160" s="32" t="s">
        <v>177</v>
      </c>
      <c r="B160" s="33" t="s">
        <v>20</v>
      </c>
      <c r="C160" s="33" t="s">
        <v>20</v>
      </c>
      <c r="D160" s="29">
        <f t="shared" si="2"/>
        <v>1</v>
      </c>
      <c r="E160" s="29" t="s">
        <v>14</v>
      </c>
      <c r="F160" s="29" t="s">
        <v>24</v>
      </c>
      <c r="G160" s="29"/>
    </row>
    <row r="161" spans="1:7" s="30" customFormat="1" ht="72" x14ac:dyDescent="0.3">
      <c r="A161" s="28" t="s">
        <v>178</v>
      </c>
      <c r="B161" s="29" t="s">
        <v>20</v>
      </c>
      <c r="C161" s="29" t="s">
        <v>20</v>
      </c>
      <c r="D161" s="29">
        <f t="shared" si="2"/>
        <v>1</v>
      </c>
      <c r="E161" s="29" t="s">
        <v>14</v>
      </c>
      <c r="F161" s="29" t="s">
        <v>15</v>
      </c>
      <c r="G161" s="29"/>
    </row>
    <row r="162" spans="1:7" s="30" customFormat="1" ht="28.8" x14ac:dyDescent="0.3">
      <c r="A162" s="31" t="s">
        <v>161</v>
      </c>
      <c r="B162" s="29" t="s">
        <v>13</v>
      </c>
      <c r="C162" s="29" t="s">
        <v>31</v>
      </c>
      <c r="D162" s="29">
        <f t="shared" si="2"/>
        <v>0</v>
      </c>
      <c r="E162" s="29" t="s">
        <v>17</v>
      </c>
      <c r="F162" s="29" t="s">
        <v>24</v>
      </c>
      <c r="G162" s="29" t="s">
        <v>27</v>
      </c>
    </row>
    <row r="163" spans="1:7" s="30" customFormat="1" ht="158.4" x14ac:dyDescent="0.3">
      <c r="A163" s="28" t="s">
        <v>179</v>
      </c>
      <c r="B163" s="29" t="s">
        <v>31</v>
      </c>
      <c r="C163" s="29" t="s">
        <v>31</v>
      </c>
      <c r="D163" s="29">
        <f t="shared" si="2"/>
        <v>1</v>
      </c>
      <c r="E163" s="29" t="s">
        <v>14</v>
      </c>
      <c r="F163" s="29" t="s">
        <v>15</v>
      </c>
      <c r="G163" s="29"/>
    </row>
    <row r="164" spans="1:7" s="30" customFormat="1" ht="129.6" x14ac:dyDescent="0.3">
      <c r="A164" s="28" t="s">
        <v>180</v>
      </c>
      <c r="B164" s="29" t="s">
        <v>31</v>
      </c>
      <c r="C164" s="29" t="s">
        <v>31</v>
      </c>
      <c r="D164" s="29">
        <f t="shared" si="2"/>
        <v>1</v>
      </c>
      <c r="E164" s="29" t="s">
        <v>14</v>
      </c>
      <c r="F164" s="29" t="s">
        <v>22</v>
      </c>
      <c r="G164" s="29"/>
    </row>
    <row r="165" spans="1:7" s="30" customFormat="1" ht="409.6" x14ac:dyDescent="0.3">
      <c r="A165" s="31" t="s">
        <v>181</v>
      </c>
      <c r="B165" s="29" t="s">
        <v>31</v>
      </c>
      <c r="C165" s="29" t="s">
        <v>21</v>
      </c>
      <c r="D165" s="29">
        <f t="shared" si="2"/>
        <v>0</v>
      </c>
      <c r="E165" s="29" t="s">
        <v>17</v>
      </c>
      <c r="F165" s="29" t="s">
        <v>15</v>
      </c>
      <c r="G165" s="29" t="s">
        <v>75</v>
      </c>
    </row>
    <row r="166" spans="1:7" s="30" customFormat="1" ht="100.8" x14ac:dyDescent="0.3">
      <c r="A166" s="32" t="s">
        <v>182</v>
      </c>
      <c r="B166" s="33" t="s">
        <v>20</v>
      </c>
      <c r="C166" s="33" t="s">
        <v>20</v>
      </c>
      <c r="D166" s="29">
        <f t="shared" si="2"/>
        <v>1</v>
      </c>
      <c r="E166" s="29" t="s">
        <v>14</v>
      </c>
      <c r="F166" s="29" t="s">
        <v>15</v>
      </c>
      <c r="G166" s="29"/>
    </row>
    <row r="167" spans="1:7" s="30" customFormat="1" ht="86.4" x14ac:dyDescent="0.3">
      <c r="A167" s="32" t="s">
        <v>183</v>
      </c>
      <c r="B167" s="33" t="s">
        <v>20</v>
      </c>
      <c r="C167" s="33" t="s">
        <v>20</v>
      </c>
      <c r="D167" s="29">
        <f t="shared" si="2"/>
        <v>1</v>
      </c>
      <c r="E167" s="29" t="s">
        <v>14</v>
      </c>
      <c r="F167" s="29" t="s">
        <v>24</v>
      </c>
      <c r="G167" s="29"/>
    </row>
    <row r="168" spans="1:7" s="30" customFormat="1" ht="86.4" x14ac:dyDescent="0.3">
      <c r="A168" s="32" t="s">
        <v>184</v>
      </c>
      <c r="B168" s="33" t="s">
        <v>20</v>
      </c>
      <c r="C168" s="33" t="s">
        <v>20</v>
      </c>
      <c r="D168" s="29">
        <f t="shared" si="2"/>
        <v>1</v>
      </c>
      <c r="E168" s="29" t="s">
        <v>14</v>
      </c>
      <c r="F168" s="29" t="s">
        <v>24</v>
      </c>
      <c r="G168" s="29"/>
    </row>
    <row r="169" spans="1:7" s="30" customFormat="1" ht="409.6" x14ac:dyDescent="0.3">
      <c r="A169" s="31" t="s">
        <v>185</v>
      </c>
      <c r="B169" s="29" t="s">
        <v>31</v>
      </c>
      <c r="C169" s="29" t="s">
        <v>13</v>
      </c>
      <c r="D169" s="29">
        <f t="shared" si="2"/>
        <v>0</v>
      </c>
      <c r="E169" s="29" t="s">
        <v>17</v>
      </c>
      <c r="F169" s="29" t="s">
        <v>15</v>
      </c>
      <c r="G169" s="29" t="s">
        <v>75</v>
      </c>
    </row>
    <row r="170" spans="1:7" s="30" customFormat="1" ht="86.4" x14ac:dyDescent="0.3">
      <c r="A170" s="32" t="s">
        <v>186</v>
      </c>
      <c r="B170" s="33" t="s">
        <v>13</v>
      </c>
      <c r="C170" s="33" t="s">
        <v>13</v>
      </c>
      <c r="D170" s="29">
        <f t="shared" si="2"/>
        <v>1</v>
      </c>
      <c r="E170" s="29" t="s">
        <v>14</v>
      </c>
      <c r="F170" s="29" t="s">
        <v>22</v>
      </c>
      <c r="G170" s="29"/>
    </row>
    <row r="171" spans="1:7" s="30" customFormat="1" ht="57.6" x14ac:dyDescent="0.3">
      <c r="A171" s="28" t="s">
        <v>187</v>
      </c>
      <c r="B171" s="29" t="s">
        <v>13</v>
      </c>
      <c r="C171" s="29" t="s">
        <v>13</v>
      </c>
      <c r="D171" s="29">
        <f t="shared" si="2"/>
        <v>1</v>
      </c>
      <c r="E171" s="29" t="s">
        <v>17</v>
      </c>
      <c r="F171" s="29" t="s">
        <v>24</v>
      </c>
      <c r="G171" s="29" t="s">
        <v>27</v>
      </c>
    </row>
    <row r="172" spans="1:7" s="30" customFormat="1" ht="72" x14ac:dyDescent="0.3">
      <c r="A172" s="32" t="s">
        <v>188</v>
      </c>
      <c r="B172" s="33" t="s">
        <v>20</v>
      </c>
      <c r="C172" s="33" t="s">
        <v>20</v>
      </c>
      <c r="D172" s="29">
        <f t="shared" si="2"/>
        <v>1</v>
      </c>
      <c r="E172" s="29" t="s">
        <v>14</v>
      </c>
      <c r="F172" s="29" t="s">
        <v>15</v>
      </c>
      <c r="G172" s="29"/>
    </row>
    <row r="173" spans="1:7" s="30" customFormat="1" ht="172.8" x14ac:dyDescent="0.3">
      <c r="A173" s="28" t="s">
        <v>189</v>
      </c>
      <c r="B173" s="29" t="s">
        <v>13</v>
      </c>
      <c r="C173" s="29" t="s">
        <v>31</v>
      </c>
      <c r="D173" s="29">
        <f t="shared" si="2"/>
        <v>0</v>
      </c>
      <c r="E173" s="29" t="s">
        <v>17</v>
      </c>
      <c r="F173" s="29" t="s">
        <v>24</v>
      </c>
      <c r="G173" s="29" t="s">
        <v>27</v>
      </c>
    </row>
    <row r="174" spans="1:7" s="30" customFormat="1" ht="316.8" x14ac:dyDescent="0.3">
      <c r="A174" s="28" t="s">
        <v>190</v>
      </c>
      <c r="B174" s="29" t="s">
        <v>21</v>
      </c>
      <c r="C174" s="29" t="s">
        <v>21</v>
      </c>
      <c r="D174" s="29">
        <f t="shared" si="2"/>
        <v>1</v>
      </c>
      <c r="E174" s="29" t="s">
        <v>14</v>
      </c>
      <c r="F174" s="29" t="s">
        <v>22</v>
      </c>
      <c r="G174" s="29"/>
    </row>
    <row r="175" spans="1:7" s="30" customFormat="1" ht="100.8" x14ac:dyDescent="0.3">
      <c r="A175" s="28" t="s">
        <v>191</v>
      </c>
      <c r="B175" s="29" t="s">
        <v>21</v>
      </c>
      <c r="C175" s="29" t="s">
        <v>21</v>
      </c>
      <c r="D175" s="29">
        <f t="shared" si="2"/>
        <v>1</v>
      </c>
      <c r="E175" s="29" t="s">
        <v>14</v>
      </c>
      <c r="F175" s="29" t="s">
        <v>22</v>
      </c>
      <c r="G175" s="29"/>
    </row>
    <row r="176" spans="1:7" s="30" customFormat="1" ht="115.2" x14ac:dyDescent="0.3">
      <c r="A176" s="28" t="s">
        <v>192</v>
      </c>
      <c r="B176" s="29" t="s">
        <v>20</v>
      </c>
      <c r="C176" s="29" t="s">
        <v>20</v>
      </c>
      <c r="D176" s="29">
        <f t="shared" si="2"/>
        <v>1</v>
      </c>
      <c r="E176" s="29" t="s">
        <v>14</v>
      </c>
      <c r="F176" s="29" t="s">
        <v>22</v>
      </c>
      <c r="G176" s="29"/>
    </row>
    <row r="177" spans="1:7" s="30" customFormat="1" ht="158.4" x14ac:dyDescent="0.3">
      <c r="A177" s="28" t="s">
        <v>193</v>
      </c>
      <c r="B177" s="29" t="s">
        <v>13</v>
      </c>
      <c r="C177" s="29" t="s">
        <v>13</v>
      </c>
      <c r="D177" s="29">
        <f t="shared" si="2"/>
        <v>1</v>
      </c>
      <c r="E177" s="29" t="s">
        <v>17</v>
      </c>
      <c r="F177" s="29" t="s">
        <v>15</v>
      </c>
      <c r="G177" s="29" t="s">
        <v>18</v>
      </c>
    </row>
    <row r="178" spans="1:7" s="30" customFormat="1" ht="100.8" x14ac:dyDescent="0.3">
      <c r="A178" s="32" t="s">
        <v>194</v>
      </c>
      <c r="B178" s="33" t="s">
        <v>13</v>
      </c>
      <c r="C178" s="33" t="s">
        <v>13</v>
      </c>
      <c r="D178" s="29">
        <f t="shared" si="2"/>
        <v>1</v>
      </c>
      <c r="E178" s="29" t="s">
        <v>14</v>
      </c>
      <c r="F178" s="29" t="s">
        <v>22</v>
      </c>
      <c r="G178" s="29"/>
    </row>
    <row r="179" spans="1:7" s="30" customFormat="1" ht="86.4" x14ac:dyDescent="0.3">
      <c r="A179" s="32" t="s">
        <v>195</v>
      </c>
      <c r="B179" s="33" t="s">
        <v>31</v>
      </c>
      <c r="C179" s="33" t="s">
        <v>31</v>
      </c>
      <c r="D179" s="29">
        <f t="shared" si="2"/>
        <v>1</v>
      </c>
      <c r="E179" s="29" t="s">
        <v>14</v>
      </c>
      <c r="F179" s="29" t="s">
        <v>15</v>
      </c>
      <c r="G179" s="29"/>
    </row>
    <row r="180" spans="1:7" s="30" customFormat="1" ht="158.4" x14ac:dyDescent="0.3">
      <c r="A180" s="28" t="s">
        <v>196</v>
      </c>
      <c r="B180" s="29" t="s">
        <v>20</v>
      </c>
      <c r="C180" s="29" t="s">
        <v>31</v>
      </c>
      <c r="D180" s="29">
        <f t="shared" si="2"/>
        <v>0</v>
      </c>
      <c r="E180" s="29" t="s">
        <v>17</v>
      </c>
      <c r="F180" s="29" t="s">
        <v>15</v>
      </c>
      <c r="G180" s="29" t="s">
        <v>18</v>
      </c>
    </row>
    <row r="181" spans="1:7" s="30" customFormat="1" ht="57.6" x14ac:dyDescent="0.3">
      <c r="A181" s="28" t="s">
        <v>197</v>
      </c>
      <c r="B181" s="29" t="s">
        <v>20</v>
      </c>
      <c r="C181" s="29" t="s">
        <v>20</v>
      </c>
      <c r="D181" s="29">
        <f t="shared" si="2"/>
        <v>1</v>
      </c>
      <c r="E181" s="29" t="s">
        <v>17</v>
      </c>
      <c r="F181" s="29" t="s">
        <v>24</v>
      </c>
      <c r="G181" s="29" t="s">
        <v>27</v>
      </c>
    </row>
    <row r="182" spans="1:7" s="30" customFormat="1" ht="216" x14ac:dyDescent="0.3">
      <c r="A182" s="28" t="s">
        <v>198</v>
      </c>
      <c r="B182" s="29" t="s">
        <v>20</v>
      </c>
      <c r="C182" s="29" t="s">
        <v>20</v>
      </c>
      <c r="D182" s="29">
        <f t="shared" si="2"/>
        <v>1</v>
      </c>
      <c r="E182" s="29" t="s">
        <v>17</v>
      </c>
      <c r="F182" s="29" t="s">
        <v>24</v>
      </c>
      <c r="G182" s="29" t="s">
        <v>18</v>
      </c>
    </row>
    <row r="183" spans="1:7" s="30" customFormat="1" ht="100.8" x14ac:dyDescent="0.3">
      <c r="A183" s="32" t="s">
        <v>199</v>
      </c>
      <c r="B183" s="33" t="s">
        <v>31</v>
      </c>
      <c r="C183" s="33" t="s">
        <v>31</v>
      </c>
      <c r="D183" s="29">
        <f t="shared" si="2"/>
        <v>1</v>
      </c>
      <c r="E183" s="29" t="s">
        <v>14</v>
      </c>
      <c r="F183" s="29" t="s">
        <v>24</v>
      </c>
      <c r="G183" s="29"/>
    </row>
    <row r="184" spans="1:7" s="30" customFormat="1" ht="158.4" x14ac:dyDescent="0.3">
      <c r="A184" s="28" t="s">
        <v>200</v>
      </c>
      <c r="B184" s="29" t="s">
        <v>20</v>
      </c>
      <c r="C184" s="29" t="s">
        <v>21</v>
      </c>
      <c r="D184" s="29">
        <f t="shared" si="2"/>
        <v>0</v>
      </c>
      <c r="E184" s="29" t="s">
        <v>17</v>
      </c>
      <c r="F184" s="29" t="s">
        <v>24</v>
      </c>
      <c r="G184" s="29" t="s">
        <v>18</v>
      </c>
    </row>
    <row r="185" spans="1:7" s="30" customFormat="1" ht="57.6" x14ac:dyDescent="0.3">
      <c r="A185" s="32" t="s">
        <v>201</v>
      </c>
      <c r="B185" s="33" t="s">
        <v>13</v>
      </c>
      <c r="C185" s="33" t="s">
        <v>13</v>
      </c>
      <c r="D185" s="29">
        <f t="shared" si="2"/>
        <v>1</v>
      </c>
      <c r="E185" s="29" t="s">
        <v>14</v>
      </c>
      <c r="F185" s="29" t="s">
        <v>15</v>
      </c>
      <c r="G185" s="29"/>
    </row>
    <row r="186" spans="1:7" s="30" customFormat="1" ht="288" x14ac:dyDescent="0.3">
      <c r="A186" s="31" t="s">
        <v>202</v>
      </c>
      <c r="B186" s="29" t="s">
        <v>13</v>
      </c>
      <c r="C186" s="29" t="s">
        <v>31</v>
      </c>
      <c r="D186" s="29">
        <f t="shared" si="2"/>
        <v>0</v>
      </c>
      <c r="E186" s="29" t="s">
        <v>17</v>
      </c>
      <c r="F186" s="29" t="s">
        <v>22</v>
      </c>
      <c r="G186" s="29" t="s">
        <v>18</v>
      </c>
    </row>
    <row r="187" spans="1:7" s="30" customFormat="1" ht="187.2" x14ac:dyDescent="0.3">
      <c r="A187" s="28" t="s">
        <v>203</v>
      </c>
      <c r="B187" s="29" t="s">
        <v>31</v>
      </c>
      <c r="C187" s="29" t="s">
        <v>21</v>
      </c>
      <c r="D187" s="29">
        <f t="shared" si="2"/>
        <v>0</v>
      </c>
      <c r="E187" s="29" t="s">
        <v>17</v>
      </c>
      <c r="F187" s="29" t="s">
        <v>24</v>
      </c>
      <c r="G187" s="29" t="s">
        <v>27</v>
      </c>
    </row>
    <row r="188" spans="1:7" s="30" customFormat="1" ht="100.8" x14ac:dyDescent="0.3">
      <c r="A188" s="32" t="s">
        <v>204</v>
      </c>
      <c r="B188" s="33" t="s">
        <v>13</v>
      </c>
      <c r="C188" s="33" t="s">
        <v>13</v>
      </c>
      <c r="D188" s="29">
        <f t="shared" si="2"/>
        <v>1</v>
      </c>
      <c r="E188" s="29" t="s">
        <v>14</v>
      </c>
      <c r="F188" s="29" t="s">
        <v>24</v>
      </c>
      <c r="G188" s="29"/>
    </row>
    <row r="189" spans="1:7" s="30" customFormat="1" ht="86.4" x14ac:dyDescent="0.3">
      <c r="A189" s="32" t="s">
        <v>205</v>
      </c>
      <c r="B189" s="33" t="s">
        <v>13</v>
      </c>
      <c r="C189" s="33" t="s">
        <v>13</v>
      </c>
      <c r="D189" s="29">
        <f t="shared" si="2"/>
        <v>1</v>
      </c>
      <c r="E189" s="29" t="s">
        <v>14</v>
      </c>
      <c r="F189" s="29" t="s">
        <v>15</v>
      </c>
      <c r="G189" s="29"/>
    </row>
    <row r="190" spans="1:7" s="30" customFormat="1" ht="43.2" x14ac:dyDescent="0.3">
      <c r="A190" s="28" t="s">
        <v>206</v>
      </c>
      <c r="B190" s="29" t="s">
        <v>20</v>
      </c>
      <c r="C190" s="29" t="s">
        <v>20</v>
      </c>
      <c r="D190" s="29">
        <f t="shared" si="2"/>
        <v>1</v>
      </c>
      <c r="E190" s="29" t="s">
        <v>14</v>
      </c>
      <c r="F190" s="29" t="s">
        <v>15</v>
      </c>
      <c r="G190" s="29"/>
    </row>
    <row r="191" spans="1:7" s="30" customFormat="1" ht="86.4" x14ac:dyDescent="0.3">
      <c r="A191" s="28" t="s">
        <v>207</v>
      </c>
      <c r="B191" s="29" t="s">
        <v>31</v>
      </c>
      <c r="C191" s="29" t="s">
        <v>31</v>
      </c>
      <c r="D191" s="29">
        <f t="shared" si="2"/>
        <v>1</v>
      </c>
      <c r="E191" s="29" t="s">
        <v>14</v>
      </c>
      <c r="F191" s="29" t="s">
        <v>44</v>
      </c>
      <c r="G191" s="29"/>
    </row>
    <row r="192" spans="1:7" s="30" customFormat="1" ht="72" x14ac:dyDescent="0.3">
      <c r="A192" s="32" t="s">
        <v>208</v>
      </c>
      <c r="B192" s="33" t="s">
        <v>13</v>
      </c>
      <c r="C192" s="33" t="s">
        <v>31</v>
      </c>
      <c r="D192" s="29">
        <f t="shared" si="2"/>
        <v>0</v>
      </c>
      <c r="E192" s="29" t="s">
        <v>14</v>
      </c>
      <c r="F192" s="29" t="s">
        <v>24</v>
      </c>
      <c r="G192" s="29"/>
    </row>
    <row r="193" spans="1:7" s="30" customFormat="1" ht="409.6" x14ac:dyDescent="0.3">
      <c r="A193" s="31" t="s">
        <v>209</v>
      </c>
      <c r="B193" s="29" t="s">
        <v>20</v>
      </c>
      <c r="C193" s="29" t="s">
        <v>13</v>
      </c>
      <c r="D193" s="29">
        <f t="shared" si="2"/>
        <v>0</v>
      </c>
      <c r="E193" s="29" t="s">
        <v>17</v>
      </c>
      <c r="F193" s="29" t="s">
        <v>15</v>
      </c>
      <c r="G193" s="29" t="s">
        <v>75</v>
      </c>
    </row>
    <row r="194" spans="1:7" s="30" customFormat="1" ht="100.8" x14ac:dyDescent="0.3">
      <c r="A194" s="32" t="s">
        <v>210</v>
      </c>
      <c r="B194" s="33" t="s">
        <v>13</v>
      </c>
      <c r="C194" s="33" t="s">
        <v>13</v>
      </c>
      <c r="D194" s="29">
        <f t="shared" si="2"/>
        <v>1</v>
      </c>
      <c r="E194" s="29" t="s">
        <v>14</v>
      </c>
      <c r="F194" s="29" t="s">
        <v>24</v>
      </c>
      <c r="G194" s="29"/>
    </row>
    <row r="195" spans="1:7" s="30" customFormat="1" ht="187.2" x14ac:dyDescent="0.3">
      <c r="A195" s="28" t="s">
        <v>211</v>
      </c>
      <c r="B195" s="29" t="s">
        <v>31</v>
      </c>
      <c r="C195" s="29" t="s">
        <v>31</v>
      </c>
      <c r="D195" s="29">
        <f t="shared" ref="D195:D258" si="3">IF(B195=C195,1,0)</f>
        <v>1</v>
      </c>
      <c r="E195" s="29" t="s">
        <v>14</v>
      </c>
      <c r="F195" s="29" t="s">
        <v>22</v>
      </c>
      <c r="G195" s="29"/>
    </row>
    <row r="196" spans="1:7" s="30" customFormat="1" ht="244.8" x14ac:dyDescent="0.3">
      <c r="A196" s="28" t="s">
        <v>212</v>
      </c>
      <c r="B196" s="29" t="s">
        <v>20</v>
      </c>
      <c r="C196" s="29" t="s">
        <v>31</v>
      </c>
      <c r="D196" s="29">
        <f t="shared" si="3"/>
        <v>0</v>
      </c>
      <c r="E196" s="29" t="s">
        <v>17</v>
      </c>
      <c r="F196" s="29" t="s">
        <v>15</v>
      </c>
      <c r="G196" s="29" t="s">
        <v>18</v>
      </c>
    </row>
    <row r="197" spans="1:7" s="30" customFormat="1" ht="86.4" x14ac:dyDescent="0.3">
      <c r="A197" s="28" t="s">
        <v>213</v>
      </c>
      <c r="B197" s="29" t="s">
        <v>21</v>
      </c>
      <c r="C197" s="29" t="s">
        <v>21</v>
      </c>
      <c r="D197" s="29">
        <f t="shared" si="3"/>
        <v>1</v>
      </c>
      <c r="E197" s="29" t="s">
        <v>14</v>
      </c>
      <c r="F197" s="29" t="s">
        <v>22</v>
      </c>
      <c r="G197" s="29"/>
    </row>
    <row r="198" spans="1:7" s="30" customFormat="1" ht="86.4" x14ac:dyDescent="0.3">
      <c r="A198" s="32" t="s">
        <v>214</v>
      </c>
      <c r="B198" s="33" t="s">
        <v>13</v>
      </c>
      <c r="C198" s="33" t="s">
        <v>13</v>
      </c>
      <c r="D198" s="29">
        <f t="shared" si="3"/>
        <v>1</v>
      </c>
      <c r="E198" s="29" t="s">
        <v>14</v>
      </c>
      <c r="F198" s="29" t="s">
        <v>22</v>
      </c>
      <c r="G198" s="29"/>
    </row>
    <row r="199" spans="1:7" s="30" customFormat="1" ht="409.6" x14ac:dyDescent="0.3">
      <c r="A199" s="31" t="s">
        <v>215</v>
      </c>
      <c r="B199" s="29" t="s">
        <v>20</v>
      </c>
      <c r="C199" s="29" t="s">
        <v>21</v>
      </c>
      <c r="D199" s="29">
        <f t="shared" si="3"/>
        <v>0</v>
      </c>
      <c r="E199" s="29" t="s">
        <v>17</v>
      </c>
      <c r="F199" s="29" t="s">
        <v>15</v>
      </c>
      <c r="G199" s="29" t="s">
        <v>75</v>
      </c>
    </row>
    <row r="200" spans="1:7" s="30" customFormat="1" ht="302.39999999999998" x14ac:dyDescent="0.3">
      <c r="A200" s="31" t="s">
        <v>216</v>
      </c>
      <c r="B200" s="29" t="s">
        <v>31</v>
      </c>
      <c r="C200" s="29" t="s">
        <v>13</v>
      </c>
      <c r="D200" s="29">
        <f t="shared" si="3"/>
        <v>0</v>
      </c>
      <c r="E200" s="29" t="s">
        <v>17</v>
      </c>
      <c r="F200" s="29" t="s">
        <v>15</v>
      </c>
      <c r="G200" s="29" t="s">
        <v>75</v>
      </c>
    </row>
    <row r="201" spans="1:7" s="30" customFormat="1" ht="115.2" x14ac:dyDescent="0.3">
      <c r="A201" s="28" t="s">
        <v>217</v>
      </c>
      <c r="B201" s="29" t="s">
        <v>31</v>
      </c>
      <c r="C201" s="29" t="s">
        <v>13</v>
      </c>
      <c r="D201" s="29">
        <f t="shared" si="3"/>
        <v>0</v>
      </c>
      <c r="E201" s="29" t="s">
        <v>17</v>
      </c>
      <c r="F201" s="29" t="s">
        <v>15</v>
      </c>
      <c r="G201" s="29" t="s">
        <v>27</v>
      </c>
    </row>
    <row r="202" spans="1:7" s="30" customFormat="1" ht="201.6" x14ac:dyDescent="0.3">
      <c r="A202" s="28" t="s">
        <v>218</v>
      </c>
      <c r="B202" s="29" t="s">
        <v>31</v>
      </c>
      <c r="C202" s="29" t="s">
        <v>31</v>
      </c>
      <c r="D202" s="29">
        <f t="shared" si="3"/>
        <v>1</v>
      </c>
      <c r="E202" s="29" t="s">
        <v>14</v>
      </c>
      <c r="F202" s="29" t="s">
        <v>22</v>
      </c>
      <c r="G202" s="29"/>
    </row>
    <row r="203" spans="1:7" s="30" customFormat="1" ht="144" x14ac:dyDescent="0.3">
      <c r="A203" s="28" t="s">
        <v>219</v>
      </c>
      <c r="B203" s="29" t="s">
        <v>21</v>
      </c>
      <c r="C203" s="29" t="s">
        <v>21</v>
      </c>
      <c r="D203" s="29">
        <f t="shared" si="3"/>
        <v>1</v>
      </c>
      <c r="E203" s="29" t="s">
        <v>14</v>
      </c>
      <c r="F203" s="29" t="s">
        <v>22</v>
      </c>
      <c r="G203" s="29"/>
    </row>
    <row r="204" spans="1:7" s="30" customFormat="1" ht="86.4" x14ac:dyDescent="0.3">
      <c r="A204" s="32" t="s">
        <v>220</v>
      </c>
      <c r="B204" s="33" t="s">
        <v>13</v>
      </c>
      <c r="C204" s="33" t="s">
        <v>13</v>
      </c>
      <c r="D204" s="29">
        <f t="shared" si="3"/>
        <v>1</v>
      </c>
      <c r="E204" s="29" t="s">
        <v>14</v>
      </c>
      <c r="F204" s="29" t="s">
        <v>24</v>
      </c>
      <c r="G204" s="29"/>
    </row>
    <row r="205" spans="1:7" s="30" customFormat="1" ht="302.39999999999998" x14ac:dyDescent="0.3">
      <c r="A205" s="28" t="s">
        <v>221</v>
      </c>
      <c r="B205" s="29" t="s">
        <v>21</v>
      </c>
      <c r="C205" s="29" t="s">
        <v>31</v>
      </c>
      <c r="D205" s="29">
        <f t="shared" si="3"/>
        <v>0</v>
      </c>
      <c r="E205" s="29" t="s">
        <v>17</v>
      </c>
      <c r="F205" s="29" t="s">
        <v>24</v>
      </c>
      <c r="G205" s="29" t="s">
        <v>18</v>
      </c>
    </row>
    <row r="206" spans="1:7" s="30" customFormat="1" ht="172.8" x14ac:dyDescent="0.3">
      <c r="A206" s="28" t="s">
        <v>222</v>
      </c>
      <c r="B206" s="29" t="s">
        <v>13</v>
      </c>
      <c r="C206" s="29" t="s">
        <v>21</v>
      </c>
      <c r="D206" s="29">
        <f t="shared" si="3"/>
        <v>0</v>
      </c>
      <c r="E206" s="29" t="s">
        <v>17</v>
      </c>
      <c r="F206" s="29" t="s">
        <v>24</v>
      </c>
      <c r="G206" s="29" t="s">
        <v>27</v>
      </c>
    </row>
    <row r="207" spans="1:7" s="30" customFormat="1" ht="172.8" x14ac:dyDescent="0.3">
      <c r="A207" s="28" t="s">
        <v>223</v>
      </c>
      <c r="B207" s="29" t="s">
        <v>21</v>
      </c>
      <c r="C207" s="29" t="s">
        <v>21</v>
      </c>
      <c r="D207" s="29">
        <f t="shared" si="3"/>
        <v>1</v>
      </c>
      <c r="E207" s="29" t="s">
        <v>14</v>
      </c>
      <c r="F207" s="29" t="s">
        <v>22</v>
      </c>
      <c r="G207" s="29"/>
    </row>
    <row r="208" spans="1:7" s="30" customFormat="1" ht="100.8" x14ac:dyDescent="0.3">
      <c r="A208" s="32" t="s">
        <v>224</v>
      </c>
      <c r="B208" s="33" t="s">
        <v>13</v>
      </c>
      <c r="C208" s="33" t="s">
        <v>13</v>
      </c>
      <c r="D208" s="29">
        <f t="shared" si="3"/>
        <v>1</v>
      </c>
      <c r="E208" s="29" t="s">
        <v>14</v>
      </c>
      <c r="F208" s="29" t="s">
        <v>24</v>
      </c>
      <c r="G208" s="29"/>
    </row>
    <row r="209" spans="1:7" s="30" customFormat="1" ht="172.8" x14ac:dyDescent="0.3">
      <c r="A209" s="28" t="s">
        <v>225</v>
      </c>
      <c r="B209" s="29" t="s">
        <v>21</v>
      </c>
      <c r="C209" s="29" t="s">
        <v>20</v>
      </c>
      <c r="D209" s="29">
        <f t="shared" si="3"/>
        <v>0</v>
      </c>
      <c r="E209" s="29" t="s">
        <v>17</v>
      </c>
      <c r="F209" s="29" t="s">
        <v>24</v>
      </c>
      <c r="G209" s="29" t="s">
        <v>18</v>
      </c>
    </row>
    <row r="210" spans="1:7" s="30" customFormat="1" ht="57.6" x14ac:dyDescent="0.3">
      <c r="A210" s="32" t="s">
        <v>226</v>
      </c>
      <c r="B210" s="33" t="s">
        <v>13</v>
      </c>
      <c r="C210" s="33" t="s">
        <v>13</v>
      </c>
      <c r="D210" s="29">
        <f t="shared" si="3"/>
        <v>1</v>
      </c>
      <c r="E210" s="29" t="s">
        <v>14</v>
      </c>
      <c r="F210" s="29" t="s">
        <v>15</v>
      </c>
      <c r="G210" s="29"/>
    </row>
    <row r="211" spans="1:7" s="30" customFormat="1" ht="259.2" x14ac:dyDescent="0.3">
      <c r="A211" s="28" t="s">
        <v>227</v>
      </c>
      <c r="B211" s="29" t="s">
        <v>20</v>
      </c>
      <c r="C211" s="29" t="s">
        <v>20</v>
      </c>
      <c r="D211" s="29">
        <f t="shared" si="3"/>
        <v>1</v>
      </c>
      <c r="E211" s="29" t="s">
        <v>17</v>
      </c>
      <c r="F211" s="29" t="s">
        <v>24</v>
      </c>
      <c r="G211" s="29" t="s">
        <v>18</v>
      </c>
    </row>
    <row r="212" spans="1:7" s="30" customFormat="1" ht="86.4" x14ac:dyDescent="0.3">
      <c r="A212" s="28" t="s">
        <v>228</v>
      </c>
      <c r="B212" s="29" t="s">
        <v>20</v>
      </c>
      <c r="C212" s="29" t="s">
        <v>20</v>
      </c>
      <c r="D212" s="29">
        <f t="shared" si="3"/>
        <v>1</v>
      </c>
      <c r="E212" s="29" t="s">
        <v>14</v>
      </c>
      <c r="F212" s="29" t="s">
        <v>44</v>
      </c>
      <c r="G212" s="29"/>
    </row>
    <row r="213" spans="1:7" s="30" customFormat="1" ht="86.4" x14ac:dyDescent="0.3">
      <c r="A213" s="32" t="s">
        <v>229</v>
      </c>
      <c r="B213" s="33" t="s">
        <v>20</v>
      </c>
      <c r="C213" s="33" t="s">
        <v>20</v>
      </c>
      <c r="D213" s="29">
        <f t="shared" si="3"/>
        <v>1</v>
      </c>
      <c r="E213" s="29" t="s">
        <v>14</v>
      </c>
      <c r="F213" s="29" t="s">
        <v>24</v>
      </c>
      <c r="G213" s="29"/>
    </row>
    <row r="214" spans="1:7" s="30" customFormat="1" ht="144" x14ac:dyDescent="0.3">
      <c r="A214" s="28" t="s">
        <v>230</v>
      </c>
      <c r="B214" s="29" t="s">
        <v>13</v>
      </c>
      <c r="C214" s="29" t="s">
        <v>13</v>
      </c>
      <c r="D214" s="29">
        <f t="shared" si="3"/>
        <v>1</v>
      </c>
      <c r="E214" s="29" t="s">
        <v>14</v>
      </c>
      <c r="F214" s="29" t="s">
        <v>22</v>
      </c>
      <c r="G214" s="29"/>
    </row>
    <row r="215" spans="1:7" s="30" customFormat="1" ht="86.4" x14ac:dyDescent="0.3">
      <c r="A215" s="28" t="s">
        <v>231</v>
      </c>
      <c r="B215" s="29" t="s">
        <v>13</v>
      </c>
      <c r="C215" s="29" t="s">
        <v>21</v>
      </c>
      <c r="D215" s="29">
        <f t="shared" si="3"/>
        <v>0</v>
      </c>
      <c r="E215" s="29" t="s">
        <v>14</v>
      </c>
      <c r="F215" s="29" t="s">
        <v>22</v>
      </c>
      <c r="G215" s="29"/>
    </row>
    <row r="216" spans="1:7" s="30" customFormat="1" ht="86.4" x14ac:dyDescent="0.3">
      <c r="A216" s="32" t="s">
        <v>232</v>
      </c>
      <c r="B216" s="33" t="s">
        <v>20</v>
      </c>
      <c r="C216" s="33" t="s">
        <v>20</v>
      </c>
      <c r="D216" s="29">
        <f t="shared" si="3"/>
        <v>1</v>
      </c>
      <c r="E216" s="29" t="s">
        <v>14</v>
      </c>
      <c r="F216" s="29" t="s">
        <v>24</v>
      </c>
      <c r="G216" s="29"/>
    </row>
    <row r="217" spans="1:7" s="30" customFormat="1" ht="100.8" x14ac:dyDescent="0.3">
      <c r="A217" s="32" t="s">
        <v>233</v>
      </c>
      <c r="B217" s="33" t="s">
        <v>13</v>
      </c>
      <c r="C217" s="33" t="s">
        <v>13</v>
      </c>
      <c r="D217" s="29">
        <f t="shared" si="3"/>
        <v>1</v>
      </c>
      <c r="E217" s="29" t="s">
        <v>14</v>
      </c>
      <c r="F217" s="29" t="s">
        <v>24</v>
      </c>
      <c r="G217" s="29"/>
    </row>
    <row r="218" spans="1:7" s="30" customFormat="1" ht="100.8" x14ac:dyDescent="0.3">
      <c r="A218" s="32" t="s">
        <v>234</v>
      </c>
      <c r="B218" s="33" t="s">
        <v>20</v>
      </c>
      <c r="C218" s="33" t="s">
        <v>20</v>
      </c>
      <c r="D218" s="29">
        <f t="shared" si="3"/>
        <v>1</v>
      </c>
      <c r="E218" s="29" t="s">
        <v>14</v>
      </c>
      <c r="F218" s="29" t="s">
        <v>24</v>
      </c>
      <c r="G218" s="29"/>
    </row>
    <row r="219" spans="1:7" s="30" customFormat="1" ht="57.6" x14ac:dyDescent="0.3">
      <c r="A219" s="28" t="s">
        <v>187</v>
      </c>
      <c r="B219" s="29" t="s">
        <v>13</v>
      </c>
      <c r="C219" s="29" t="s">
        <v>13</v>
      </c>
      <c r="D219" s="29">
        <f t="shared" si="3"/>
        <v>1</v>
      </c>
      <c r="E219" s="29" t="s">
        <v>17</v>
      </c>
      <c r="F219" s="29" t="s">
        <v>24</v>
      </c>
      <c r="G219" s="29" t="s">
        <v>27</v>
      </c>
    </row>
    <row r="220" spans="1:7" s="30" customFormat="1" ht="86.4" x14ac:dyDescent="0.3">
      <c r="A220" s="32" t="s">
        <v>235</v>
      </c>
      <c r="B220" s="33" t="s">
        <v>20</v>
      </c>
      <c r="C220" s="33" t="s">
        <v>20</v>
      </c>
      <c r="D220" s="29">
        <f t="shared" si="3"/>
        <v>1</v>
      </c>
      <c r="E220" s="29" t="s">
        <v>14</v>
      </c>
      <c r="F220" s="29" t="s">
        <v>15</v>
      </c>
      <c r="G220" s="29"/>
    </row>
    <row r="221" spans="1:7" s="30" customFormat="1" ht="57.6" x14ac:dyDescent="0.3">
      <c r="A221" s="32" t="s">
        <v>236</v>
      </c>
      <c r="B221" s="33" t="s">
        <v>13</v>
      </c>
      <c r="C221" s="33" t="s">
        <v>13</v>
      </c>
      <c r="D221" s="29">
        <f t="shared" si="3"/>
        <v>1</v>
      </c>
      <c r="E221" s="29" t="s">
        <v>14</v>
      </c>
      <c r="F221" s="29" t="s">
        <v>15</v>
      </c>
      <c r="G221" s="29"/>
    </row>
    <row r="222" spans="1:7" s="30" customFormat="1" ht="86.4" x14ac:dyDescent="0.3">
      <c r="A222" s="32" t="s">
        <v>237</v>
      </c>
      <c r="B222" s="33" t="s">
        <v>20</v>
      </c>
      <c r="C222" s="33" t="s">
        <v>20</v>
      </c>
      <c r="D222" s="29">
        <f t="shared" si="3"/>
        <v>1</v>
      </c>
      <c r="E222" s="29" t="s">
        <v>14</v>
      </c>
      <c r="F222" s="29" t="s">
        <v>22</v>
      </c>
      <c r="G222" s="29"/>
    </row>
    <row r="223" spans="1:7" s="30" customFormat="1" ht="100.8" x14ac:dyDescent="0.3">
      <c r="A223" s="28" t="s">
        <v>238</v>
      </c>
      <c r="B223" s="29" t="s">
        <v>20</v>
      </c>
      <c r="C223" s="29" t="s">
        <v>20</v>
      </c>
      <c r="D223" s="29">
        <f t="shared" si="3"/>
        <v>1</v>
      </c>
      <c r="E223" s="29" t="s">
        <v>14</v>
      </c>
      <c r="F223" s="29" t="s">
        <v>22</v>
      </c>
      <c r="G223" s="29"/>
    </row>
    <row r="224" spans="1:7" s="30" customFormat="1" ht="86.4" x14ac:dyDescent="0.3">
      <c r="A224" s="28" t="s">
        <v>239</v>
      </c>
      <c r="B224" s="29" t="s">
        <v>21</v>
      </c>
      <c r="C224" s="29" t="s">
        <v>31</v>
      </c>
      <c r="D224" s="29">
        <f t="shared" si="3"/>
        <v>0</v>
      </c>
      <c r="E224" s="29" t="s">
        <v>14</v>
      </c>
      <c r="F224" s="29" t="s">
        <v>22</v>
      </c>
      <c r="G224" s="29"/>
    </row>
    <row r="225" spans="1:7" s="30" customFormat="1" ht="86.4" x14ac:dyDescent="0.3">
      <c r="A225" s="28" t="s">
        <v>240</v>
      </c>
      <c r="B225" s="29" t="s">
        <v>31</v>
      </c>
      <c r="C225" s="29" t="s">
        <v>31</v>
      </c>
      <c r="D225" s="29">
        <f t="shared" si="3"/>
        <v>1</v>
      </c>
      <c r="E225" s="29" t="s">
        <v>14</v>
      </c>
      <c r="F225" s="29" t="s">
        <v>22</v>
      </c>
      <c r="G225" s="29"/>
    </row>
    <row r="226" spans="1:7" s="30" customFormat="1" ht="115.2" x14ac:dyDescent="0.3">
      <c r="A226" s="28" t="s">
        <v>241</v>
      </c>
      <c r="B226" s="29" t="s">
        <v>21</v>
      </c>
      <c r="C226" s="29" t="s">
        <v>13</v>
      </c>
      <c r="D226" s="29">
        <f t="shared" si="3"/>
        <v>0</v>
      </c>
      <c r="E226" s="29" t="s">
        <v>14</v>
      </c>
      <c r="F226" s="29" t="s">
        <v>22</v>
      </c>
      <c r="G226" s="29"/>
    </row>
    <row r="227" spans="1:7" s="30" customFormat="1" ht="115.2" x14ac:dyDescent="0.3">
      <c r="A227" s="28" t="s">
        <v>242</v>
      </c>
      <c r="B227" s="29" t="s">
        <v>31</v>
      </c>
      <c r="C227" s="29" t="s">
        <v>31</v>
      </c>
      <c r="D227" s="29">
        <f t="shared" si="3"/>
        <v>1</v>
      </c>
      <c r="E227" s="29" t="s">
        <v>14</v>
      </c>
      <c r="F227" s="29" t="s">
        <v>22</v>
      </c>
      <c r="G227" s="29"/>
    </row>
    <row r="228" spans="1:7" s="30" customFormat="1" ht="115.2" x14ac:dyDescent="0.3">
      <c r="A228" s="32" t="s">
        <v>243</v>
      </c>
      <c r="B228" s="33" t="s">
        <v>20</v>
      </c>
      <c r="C228" s="33" t="s">
        <v>20</v>
      </c>
      <c r="D228" s="29">
        <f t="shared" si="3"/>
        <v>1</v>
      </c>
      <c r="E228" s="29" t="s">
        <v>14</v>
      </c>
      <c r="F228" s="29" t="s">
        <v>22</v>
      </c>
      <c r="G228" s="29"/>
    </row>
    <row r="229" spans="1:7" s="30" customFormat="1" ht="86.4" x14ac:dyDescent="0.3">
      <c r="A229" s="32" t="s">
        <v>244</v>
      </c>
      <c r="B229" s="33" t="s">
        <v>20</v>
      </c>
      <c r="C229" s="33" t="s">
        <v>20</v>
      </c>
      <c r="D229" s="29">
        <f t="shared" si="3"/>
        <v>1</v>
      </c>
      <c r="E229" s="29" t="s">
        <v>14</v>
      </c>
      <c r="F229" s="29" t="s">
        <v>24</v>
      </c>
      <c r="G229" s="29"/>
    </row>
    <row r="230" spans="1:7" s="30" customFormat="1" ht="100.8" x14ac:dyDescent="0.3">
      <c r="A230" s="32" t="s">
        <v>245</v>
      </c>
      <c r="B230" s="33" t="s">
        <v>21</v>
      </c>
      <c r="C230" s="33" t="s">
        <v>21</v>
      </c>
      <c r="D230" s="29">
        <f t="shared" si="3"/>
        <v>1</v>
      </c>
      <c r="E230" s="29" t="s">
        <v>14</v>
      </c>
      <c r="F230" s="29" t="s">
        <v>24</v>
      </c>
      <c r="G230" s="29"/>
    </row>
    <row r="231" spans="1:7" s="30" customFormat="1" ht="100.8" x14ac:dyDescent="0.3">
      <c r="A231" s="32" t="s">
        <v>246</v>
      </c>
      <c r="B231" s="33" t="s">
        <v>20</v>
      </c>
      <c r="C231" s="33" t="s">
        <v>20</v>
      </c>
      <c r="D231" s="29">
        <f t="shared" si="3"/>
        <v>1</v>
      </c>
      <c r="E231" s="29" t="s">
        <v>17</v>
      </c>
      <c r="F231" s="29" t="s">
        <v>24</v>
      </c>
      <c r="G231" s="29" t="s">
        <v>27</v>
      </c>
    </row>
    <row r="232" spans="1:7" s="30" customFormat="1" ht="72" x14ac:dyDescent="0.3">
      <c r="A232" s="32" t="s">
        <v>247</v>
      </c>
      <c r="B232" s="33" t="s">
        <v>13</v>
      </c>
      <c r="C232" s="33" t="s">
        <v>13</v>
      </c>
      <c r="D232" s="29">
        <f t="shared" si="3"/>
        <v>1</v>
      </c>
      <c r="E232" s="29" t="s">
        <v>14</v>
      </c>
      <c r="F232" s="29" t="s">
        <v>15</v>
      </c>
      <c r="G232" s="29"/>
    </row>
    <row r="233" spans="1:7" s="30" customFormat="1" ht="57.6" x14ac:dyDescent="0.3">
      <c r="A233" s="28" t="s">
        <v>248</v>
      </c>
      <c r="B233" s="29" t="s">
        <v>20</v>
      </c>
      <c r="C233" s="29" t="s">
        <v>13</v>
      </c>
      <c r="D233" s="29">
        <f t="shared" si="3"/>
        <v>0</v>
      </c>
      <c r="E233" s="29" t="s">
        <v>17</v>
      </c>
      <c r="F233" s="29" t="s">
        <v>24</v>
      </c>
      <c r="G233" s="29" t="s">
        <v>27</v>
      </c>
    </row>
    <row r="234" spans="1:7" s="30" customFormat="1" ht="86.4" x14ac:dyDescent="0.3">
      <c r="A234" s="32" t="s">
        <v>249</v>
      </c>
      <c r="B234" s="33" t="s">
        <v>20</v>
      </c>
      <c r="C234" s="33" t="s">
        <v>20</v>
      </c>
      <c r="D234" s="29">
        <f t="shared" si="3"/>
        <v>1</v>
      </c>
      <c r="E234" s="29" t="s">
        <v>14</v>
      </c>
      <c r="F234" s="29" t="s">
        <v>22</v>
      </c>
      <c r="G234" s="29"/>
    </row>
    <row r="235" spans="1:7" s="30" customFormat="1" ht="409.6" x14ac:dyDescent="0.3">
      <c r="A235" s="31" t="s">
        <v>250</v>
      </c>
      <c r="B235" s="29" t="s">
        <v>20</v>
      </c>
      <c r="C235" s="29" t="s">
        <v>31</v>
      </c>
      <c r="D235" s="29">
        <f t="shared" si="3"/>
        <v>0</v>
      </c>
      <c r="E235" s="29" t="s">
        <v>17</v>
      </c>
      <c r="F235" s="29" t="s">
        <v>15</v>
      </c>
      <c r="G235" s="29" t="s">
        <v>75</v>
      </c>
    </row>
    <row r="236" spans="1:7" s="30" customFormat="1" ht="86.4" x14ac:dyDescent="0.3">
      <c r="A236" s="32" t="s">
        <v>251</v>
      </c>
      <c r="B236" s="33" t="s">
        <v>31</v>
      </c>
      <c r="C236" s="33" t="s">
        <v>31</v>
      </c>
      <c r="D236" s="29">
        <f t="shared" si="3"/>
        <v>1</v>
      </c>
      <c r="E236" s="29" t="s">
        <v>14</v>
      </c>
      <c r="F236" s="29" t="s">
        <v>15</v>
      </c>
      <c r="G236" s="29"/>
    </row>
    <row r="237" spans="1:7" s="30" customFormat="1" ht="129.6" x14ac:dyDescent="0.3">
      <c r="A237" s="28" t="s">
        <v>252</v>
      </c>
      <c r="B237" s="29" t="s">
        <v>31</v>
      </c>
      <c r="C237" s="29" t="s">
        <v>31</v>
      </c>
      <c r="D237" s="29">
        <f t="shared" si="3"/>
        <v>1</v>
      </c>
      <c r="E237" s="29" t="s">
        <v>14</v>
      </c>
      <c r="F237" s="29" t="s">
        <v>22</v>
      </c>
      <c r="G237" s="29"/>
    </row>
    <row r="238" spans="1:7" s="30" customFormat="1" ht="144" x14ac:dyDescent="0.3">
      <c r="A238" s="28" t="s">
        <v>253</v>
      </c>
      <c r="B238" s="29" t="s">
        <v>21</v>
      </c>
      <c r="C238" s="29" t="s">
        <v>13</v>
      </c>
      <c r="D238" s="29">
        <f t="shared" si="3"/>
        <v>0</v>
      </c>
      <c r="E238" s="29" t="s">
        <v>17</v>
      </c>
      <c r="F238" s="29" t="s">
        <v>24</v>
      </c>
      <c r="G238" s="29" t="s">
        <v>27</v>
      </c>
    </row>
    <row r="239" spans="1:7" s="30" customFormat="1" ht="100.8" x14ac:dyDescent="0.3">
      <c r="A239" s="32" t="s">
        <v>254</v>
      </c>
      <c r="B239" s="33" t="s">
        <v>31</v>
      </c>
      <c r="C239" s="33" t="s">
        <v>31</v>
      </c>
      <c r="D239" s="29">
        <f t="shared" si="3"/>
        <v>1</v>
      </c>
      <c r="E239" s="29" t="s">
        <v>14</v>
      </c>
      <c r="F239" s="29" t="s">
        <v>24</v>
      </c>
      <c r="G239" s="29"/>
    </row>
    <row r="240" spans="1:7" s="30" customFormat="1" ht="345.6" x14ac:dyDescent="0.3">
      <c r="A240" s="28" t="s">
        <v>255</v>
      </c>
      <c r="B240" s="29" t="s">
        <v>20</v>
      </c>
      <c r="C240" s="29" t="s">
        <v>21</v>
      </c>
      <c r="D240" s="29">
        <f t="shared" si="3"/>
        <v>0</v>
      </c>
      <c r="E240" s="29" t="s">
        <v>17</v>
      </c>
      <c r="F240" s="29" t="s">
        <v>15</v>
      </c>
      <c r="G240" s="29" t="s">
        <v>18</v>
      </c>
    </row>
    <row r="241" spans="1:7" s="30" customFormat="1" ht="86.4" x14ac:dyDescent="0.3">
      <c r="A241" s="28" t="s">
        <v>256</v>
      </c>
      <c r="B241" s="29" t="s">
        <v>20</v>
      </c>
      <c r="C241" s="29" t="s">
        <v>20</v>
      </c>
      <c r="D241" s="29">
        <f t="shared" si="3"/>
        <v>1</v>
      </c>
      <c r="E241" s="29" t="s">
        <v>14</v>
      </c>
      <c r="F241" s="29" t="s">
        <v>44</v>
      </c>
      <c r="G241" s="29"/>
    </row>
    <row r="242" spans="1:7" s="30" customFormat="1" ht="57.6" x14ac:dyDescent="0.3">
      <c r="A242" s="31" t="s">
        <v>257</v>
      </c>
      <c r="B242" s="29" t="s">
        <v>20</v>
      </c>
      <c r="C242" s="29" t="s">
        <v>20</v>
      </c>
      <c r="D242" s="29">
        <f t="shared" si="3"/>
        <v>1</v>
      </c>
      <c r="E242" s="29" t="s">
        <v>17</v>
      </c>
      <c r="F242" s="29" t="s">
        <v>15</v>
      </c>
      <c r="G242" s="29" t="s">
        <v>27</v>
      </c>
    </row>
    <row r="243" spans="1:7" s="30" customFormat="1" ht="158.4" x14ac:dyDescent="0.3">
      <c r="A243" s="28" t="s">
        <v>258</v>
      </c>
      <c r="B243" s="29" t="s">
        <v>31</v>
      </c>
      <c r="C243" s="29" t="s">
        <v>31</v>
      </c>
      <c r="D243" s="29">
        <f t="shared" si="3"/>
        <v>1</v>
      </c>
      <c r="E243" s="29" t="s">
        <v>14</v>
      </c>
      <c r="F243" s="29" t="s">
        <v>22</v>
      </c>
      <c r="G243" s="29"/>
    </row>
    <row r="244" spans="1:7" s="30" customFormat="1" ht="187.2" x14ac:dyDescent="0.3">
      <c r="A244" s="28" t="s">
        <v>259</v>
      </c>
      <c r="B244" s="29" t="s">
        <v>21</v>
      </c>
      <c r="C244" s="29" t="s">
        <v>21</v>
      </c>
      <c r="D244" s="29">
        <f t="shared" si="3"/>
        <v>1</v>
      </c>
      <c r="E244" s="29" t="s">
        <v>14</v>
      </c>
      <c r="F244" s="29" t="s">
        <v>22</v>
      </c>
      <c r="G244" s="29"/>
    </row>
    <row r="245" spans="1:7" s="30" customFormat="1" ht="273.60000000000002" x14ac:dyDescent="0.3">
      <c r="A245" s="28" t="s">
        <v>260</v>
      </c>
      <c r="B245" s="29" t="s">
        <v>21</v>
      </c>
      <c r="C245" s="29" t="s">
        <v>21</v>
      </c>
      <c r="D245" s="29">
        <f t="shared" si="3"/>
        <v>1</v>
      </c>
      <c r="E245" s="29" t="s">
        <v>17</v>
      </c>
      <c r="F245" s="29" t="s">
        <v>24</v>
      </c>
      <c r="G245" s="29" t="s">
        <v>75</v>
      </c>
    </row>
    <row r="246" spans="1:7" s="30" customFormat="1" ht="409.6" x14ac:dyDescent="0.3">
      <c r="A246" s="31" t="s">
        <v>261</v>
      </c>
      <c r="B246" s="29" t="s">
        <v>21</v>
      </c>
      <c r="C246" s="29" t="s">
        <v>21</v>
      </c>
      <c r="D246" s="29">
        <f t="shared" si="3"/>
        <v>1</v>
      </c>
      <c r="E246" s="29" t="s">
        <v>17</v>
      </c>
      <c r="F246" s="29" t="s">
        <v>15</v>
      </c>
      <c r="G246" s="29" t="s">
        <v>75</v>
      </c>
    </row>
    <row r="247" spans="1:7" s="30" customFormat="1" ht="409.6" x14ac:dyDescent="0.3">
      <c r="A247" s="31" t="s">
        <v>262</v>
      </c>
      <c r="B247" s="29"/>
      <c r="C247" s="29" t="s">
        <v>20</v>
      </c>
      <c r="D247" s="29">
        <f t="shared" si="3"/>
        <v>0</v>
      </c>
      <c r="E247" s="29" t="s">
        <v>17</v>
      </c>
      <c r="F247" s="29" t="s">
        <v>15</v>
      </c>
      <c r="G247" s="29" t="s">
        <v>75</v>
      </c>
    </row>
    <row r="248" spans="1:7" s="30" customFormat="1" ht="115.2" x14ac:dyDescent="0.3">
      <c r="A248" s="28" t="s">
        <v>263</v>
      </c>
      <c r="B248" s="29" t="s">
        <v>20</v>
      </c>
      <c r="C248" s="29" t="s">
        <v>31</v>
      </c>
      <c r="D248" s="29">
        <f t="shared" si="3"/>
        <v>0</v>
      </c>
      <c r="E248" s="29" t="s">
        <v>14</v>
      </c>
      <c r="F248" s="29" t="s">
        <v>22</v>
      </c>
      <c r="G248" s="29"/>
    </row>
    <row r="249" spans="1:7" s="30" customFormat="1" ht="115.2" x14ac:dyDescent="0.3">
      <c r="A249" s="28" t="s">
        <v>264</v>
      </c>
      <c r="B249" s="29" t="s">
        <v>13</v>
      </c>
      <c r="C249" s="29" t="s">
        <v>13</v>
      </c>
      <c r="D249" s="29">
        <f t="shared" si="3"/>
        <v>1</v>
      </c>
      <c r="E249" s="29" t="s">
        <v>14</v>
      </c>
      <c r="F249" s="29" t="s">
        <v>44</v>
      </c>
      <c r="G249" s="29"/>
    </row>
    <row r="250" spans="1:7" s="30" customFormat="1" ht="86.4" x14ac:dyDescent="0.3">
      <c r="A250" s="28" t="s">
        <v>265</v>
      </c>
      <c r="B250" s="29" t="s">
        <v>21</v>
      </c>
      <c r="C250" s="29" t="s">
        <v>21</v>
      </c>
      <c r="D250" s="29">
        <f t="shared" si="3"/>
        <v>1</v>
      </c>
      <c r="E250" s="29" t="s">
        <v>14</v>
      </c>
      <c r="F250" s="29" t="s">
        <v>22</v>
      </c>
      <c r="G250" s="29"/>
    </row>
    <row r="251" spans="1:7" s="30" customFormat="1" ht="100.8" x14ac:dyDescent="0.3">
      <c r="A251" s="32" t="s">
        <v>266</v>
      </c>
      <c r="B251" s="33" t="s">
        <v>20</v>
      </c>
      <c r="C251" s="33" t="s">
        <v>20</v>
      </c>
      <c r="D251" s="29">
        <f t="shared" si="3"/>
        <v>1</v>
      </c>
      <c r="E251" s="29" t="s">
        <v>14</v>
      </c>
      <c r="F251" s="29" t="s">
        <v>22</v>
      </c>
      <c r="G251" s="29"/>
    </row>
    <row r="252" spans="1:7" s="30" customFormat="1" ht="144" x14ac:dyDescent="0.3">
      <c r="A252" s="28" t="s">
        <v>267</v>
      </c>
      <c r="B252" s="29" t="s">
        <v>13</v>
      </c>
      <c r="C252" s="29" t="s">
        <v>21</v>
      </c>
      <c r="D252" s="29">
        <f t="shared" si="3"/>
        <v>0</v>
      </c>
      <c r="E252" s="29" t="s">
        <v>14</v>
      </c>
      <c r="F252" s="29" t="s">
        <v>22</v>
      </c>
      <c r="G252" s="29"/>
    </row>
    <row r="253" spans="1:7" s="30" customFormat="1" ht="302.39999999999998" x14ac:dyDescent="0.3">
      <c r="A253" s="31" t="s">
        <v>268</v>
      </c>
      <c r="B253" s="29" t="s">
        <v>21</v>
      </c>
      <c r="C253" s="29" t="s">
        <v>13</v>
      </c>
      <c r="D253" s="29">
        <f t="shared" si="3"/>
        <v>0</v>
      </c>
      <c r="E253" s="29" t="s">
        <v>17</v>
      </c>
      <c r="F253" s="29" t="s">
        <v>15</v>
      </c>
      <c r="G253" s="29" t="s">
        <v>75</v>
      </c>
    </row>
    <row r="254" spans="1:7" s="30" customFormat="1" ht="43.2" x14ac:dyDescent="0.3">
      <c r="A254" s="32" t="s">
        <v>269</v>
      </c>
      <c r="B254" s="33" t="s">
        <v>31</v>
      </c>
      <c r="C254" s="33" t="s">
        <v>31</v>
      </c>
      <c r="D254" s="29">
        <f t="shared" si="3"/>
        <v>1</v>
      </c>
      <c r="E254" s="29" t="s">
        <v>14</v>
      </c>
      <c r="F254" s="29" t="s">
        <v>15</v>
      </c>
      <c r="G254" s="29"/>
    </row>
    <row r="255" spans="1:7" s="30" customFormat="1" ht="72" x14ac:dyDescent="0.3">
      <c r="A255" s="32" t="s">
        <v>270</v>
      </c>
      <c r="B255" s="33" t="s">
        <v>20</v>
      </c>
      <c r="C255" s="33" t="s">
        <v>20</v>
      </c>
      <c r="D255" s="29">
        <f t="shared" si="3"/>
        <v>1</v>
      </c>
      <c r="E255" s="29" t="s">
        <v>14</v>
      </c>
      <c r="F255" s="29" t="s">
        <v>15</v>
      </c>
      <c r="G255" s="29"/>
    </row>
    <row r="256" spans="1:7" s="30" customFormat="1" ht="86.4" x14ac:dyDescent="0.3">
      <c r="A256" s="28" t="s">
        <v>271</v>
      </c>
      <c r="B256" s="29" t="s">
        <v>13</v>
      </c>
      <c r="C256" s="29" t="s">
        <v>13</v>
      </c>
      <c r="D256" s="29">
        <f t="shared" si="3"/>
        <v>1</v>
      </c>
      <c r="E256" s="29" t="s">
        <v>14</v>
      </c>
      <c r="F256" s="29" t="s">
        <v>44</v>
      </c>
      <c r="G256" s="29"/>
    </row>
    <row r="257" spans="1:7" s="30" customFormat="1" ht="86.4" x14ac:dyDescent="0.3">
      <c r="A257" s="32" t="s">
        <v>272</v>
      </c>
      <c r="B257" s="33" t="s">
        <v>13</v>
      </c>
      <c r="C257" s="33" t="s">
        <v>13</v>
      </c>
      <c r="D257" s="29">
        <f t="shared" si="3"/>
        <v>1</v>
      </c>
      <c r="E257" s="29" t="s">
        <v>14</v>
      </c>
      <c r="F257" s="29" t="s">
        <v>24</v>
      </c>
      <c r="G257" s="29"/>
    </row>
    <row r="258" spans="1:7" s="30" customFormat="1" ht="216" x14ac:dyDescent="0.3">
      <c r="A258" s="28" t="s">
        <v>273</v>
      </c>
      <c r="B258" s="29" t="s">
        <v>20</v>
      </c>
      <c r="C258" s="29" t="s">
        <v>20</v>
      </c>
      <c r="D258" s="29">
        <f t="shared" si="3"/>
        <v>1</v>
      </c>
      <c r="E258" s="29" t="s">
        <v>14</v>
      </c>
      <c r="F258" s="29" t="s">
        <v>22</v>
      </c>
      <c r="G258" s="29"/>
    </row>
    <row r="259" spans="1:7" s="30" customFormat="1" ht="115.2" x14ac:dyDescent="0.3">
      <c r="A259" s="28" t="s">
        <v>274</v>
      </c>
      <c r="B259" s="29" t="s">
        <v>21</v>
      </c>
      <c r="C259" s="29" t="s">
        <v>21</v>
      </c>
      <c r="D259" s="29">
        <f t="shared" ref="D259:D301" si="4">IF(B259=C259,1,0)</f>
        <v>1</v>
      </c>
      <c r="E259" s="29" t="s">
        <v>14</v>
      </c>
      <c r="F259" s="29" t="s">
        <v>22</v>
      </c>
      <c r="G259" s="29"/>
    </row>
    <row r="260" spans="1:7" s="30" customFormat="1" ht="244.8" x14ac:dyDescent="0.3">
      <c r="A260" s="28" t="s">
        <v>275</v>
      </c>
      <c r="B260" s="29" t="s">
        <v>31</v>
      </c>
      <c r="C260" s="29" t="s">
        <v>21</v>
      </c>
      <c r="D260" s="29">
        <f t="shared" si="4"/>
        <v>0</v>
      </c>
      <c r="E260" s="29" t="s">
        <v>17</v>
      </c>
      <c r="F260" s="29" t="s">
        <v>15</v>
      </c>
      <c r="G260" s="29" t="s">
        <v>18</v>
      </c>
    </row>
    <row r="261" spans="1:7" s="30" customFormat="1" ht="115.2" x14ac:dyDescent="0.3">
      <c r="A261" s="31" t="s">
        <v>276</v>
      </c>
      <c r="B261" s="29" t="s">
        <v>13</v>
      </c>
      <c r="C261" s="29" t="s">
        <v>21</v>
      </c>
      <c r="D261" s="29">
        <f t="shared" si="4"/>
        <v>0</v>
      </c>
      <c r="E261" s="29" t="s">
        <v>17</v>
      </c>
      <c r="F261" s="29" t="s">
        <v>24</v>
      </c>
      <c r="G261" s="29" t="s">
        <v>27</v>
      </c>
    </row>
    <row r="262" spans="1:7" s="30" customFormat="1" ht="172.8" x14ac:dyDescent="0.3">
      <c r="A262" s="28" t="s">
        <v>277</v>
      </c>
      <c r="B262" s="29" t="s">
        <v>31</v>
      </c>
      <c r="C262" s="29" t="s">
        <v>31</v>
      </c>
      <c r="D262" s="29">
        <f t="shared" si="4"/>
        <v>1</v>
      </c>
      <c r="E262" s="29" t="s">
        <v>17</v>
      </c>
      <c r="F262" s="29" t="s">
        <v>15</v>
      </c>
      <c r="G262" s="29" t="s">
        <v>27</v>
      </c>
    </row>
    <row r="263" spans="1:7" s="30" customFormat="1" ht="86.4" x14ac:dyDescent="0.3">
      <c r="A263" s="32" t="s">
        <v>278</v>
      </c>
      <c r="B263" s="33" t="s">
        <v>31</v>
      </c>
      <c r="C263" s="33" t="s">
        <v>31</v>
      </c>
      <c r="D263" s="29">
        <f t="shared" si="4"/>
        <v>1</v>
      </c>
      <c r="E263" s="29" t="s">
        <v>14</v>
      </c>
      <c r="F263" s="29" t="s">
        <v>24</v>
      </c>
      <c r="G263" s="29"/>
    </row>
    <row r="264" spans="1:7" s="30" customFormat="1" ht="187.2" x14ac:dyDescent="0.3">
      <c r="A264" s="28" t="s">
        <v>279</v>
      </c>
      <c r="B264" s="29" t="s">
        <v>13</v>
      </c>
      <c r="C264" s="29" t="s">
        <v>13</v>
      </c>
      <c r="D264" s="29">
        <f t="shared" si="4"/>
        <v>1</v>
      </c>
      <c r="E264" s="29" t="s">
        <v>17</v>
      </c>
      <c r="F264" s="29" t="s">
        <v>24</v>
      </c>
      <c r="G264" s="29" t="s">
        <v>18</v>
      </c>
    </row>
    <row r="265" spans="1:7" s="30" customFormat="1" ht="115.2" x14ac:dyDescent="0.3">
      <c r="A265" s="28" t="s">
        <v>280</v>
      </c>
      <c r="B265" s="29" t="s">
        <v>31</v>
      </c>
      <c r="C265" s="29" t="s">
        <v>13</v>
      </c>
      <c r="D265" s="29">
        <f t="shared" si="4"/>
        <v>0</v>
      </c>
      <c r="E265" s="29" t="s">
        <v>14</v>
      </c>
      <c r="F265" s="29" t="s">
        <v>22</v>
      </c>
      <c r="G265" s="29"/>
    </row>
    <row r="266" spans="1:7" s="30" customFormat="1" ht="86.4" x14ac:dyDescent="0.3">
      <c r="A266" s="28" t="s">
        <v>281</v>
      </c>
      <c r="B266" s="29" t="s">
        <v>13</v>
      </c>
      <c r="C266" s="29" t="s">
        <v>13</v>
      </c>
      <c r="D266" s="29">
        <f t="shared" si="4"/>
        <v>1</v>
      </c>
      <c r="E266" s="29" t="s">
        <v>14</v>
      </c>
      <c r="F266" s="29" t="s">
        <v>44</v>
      </c>
      <c r="G266" s="29"/>
    </row>
    <row r="267" spans="1:7" s="30" customFormat="1" ht="72" x14ac:dyDescent="0.3">
      <c r="A267" s="28" t="s">
        <v>150</v>
      </c>
      <c r="B267" s="29" t="s">
        <v>13</v>
      </c>
      <c r="C267" s="29" t="s">
        <v>13</v>
      </c>
      <c r="D267" s="29">
        <f t="shared" si="4"/>
        <v>1</v>
      </c>
      <c r="E267" s="29" t="s">
        <v>17</v>
      </c>
      <c r="F267" s="29" t="s">
        <v>24</v>
      </c>
      <c r="G267" s="29" t="s">
        <v>27</v>
      </c>
    </row>
    <row r="268" spans="1:7" s="30" customFormat="1" ht="115.2" x14ac:dyDescent="0.3">
      <c r="A268" s="28" t="s">
        <v>282</v>
      </c>
      <c r="B268" s="29" t="s">
        <v>20</v>
      </c>
      <c r="C268" s="29" t="s">
        <v>31</v>
      </c>
      <c r="D268" s="29">
        <f t="shared" si="4"/>
        <v>0</v>
      </c>
      <c r="E268" s="29" t="s">
        <v>14</v>
      </c>
      <c r="F268" s="29" t="s">
        <v>22</v>
      </c>
      <c r="G268" s="29"/>
    </row>
    <row r="269" spans="1:7" s="30" customFormat="1" ht="57.6" x14ac:dyDescent="0.3">
      <c r="A269" s="28" t="s">
        <v>283</v>
      </c>
      <c r="B269" s="29" t="s">
        <v>21</v>
      </c>
      <c r="C269" s="29" t="s">
        <v>21</v>
      </c>
      <c r="D269" s="29">
        <f t="shared" si="4"/>
        <v>1</v>
      </c>
      <c r="E269" s="29" t="s">
        <v>17</v>
      </c>
      <c r="F269" s="29" t="s">
        <v>24</v>
      </c>
      <c r="G269" s="29" t="s">
        <v>27</v>
      </c>
    </row>
    <row r="270" spans="1:7" s="30" customFormat="1" ht="100.8" x14ac:dyDescent="0.3">
      <c r="A270" s="28" t="s">
        <v>284</v>
      </c>
      <c r="B270" s="29" t="s">
        <v>20</v>
      </c>
      <c r="C270" s="29" t="s">
        <v>20</v>
      </c>
      <c r="D270" s="29">
        <f t="shared" si="4"/>
        <v>1</v>
      </c>
      <c r="E270" s="29" t="s">
        <v>14</v>
      </c>
      <c r="F270" s="29" t="s">
        <v>22</v>
      </c>
      <c r="G270" s="29"/>
    </row>
    <row r="271" spans="1:7" s="30" customFormat="1" ht="409.6" x14ac:dyDescent="0.3">
      <c r="A271" s="31" t="s">
        <v>285</v>
      </c>
      <c r="B271" s="29" t="s">
        <v>21</v>
      </c>
      <c r="C271" s="29" t="s">
        <v>21</v>
      </c>
      <c r="D271" s="29">
        <f t="shared" si="4"/>
        <v>1</v>
      </c>
      <c r="E271" s="29" t="s">
        <v>17</v>
      </c>
      <c r="F271" s="29" t="s">
        <v>15</v>
      </c>
      <c r="G271" s="29" t="s">
        <v>75</v>
      </c>
    </row>
    <row r="272" spans="1:7" s="30" customFormat="1" ht="100.8" x14ac:dyDescent="0.3">
      <c r="A272" s="28" t="s">
        <v>286</v>
      </c>
      <c r="B272" s="29" t="s">
        <v>31</v>
      </c>
      <c r="C272" s="29" t="s">
        <v>31</v>
      </c>
      <c r="D272" s="29">
        <f t="shared" si="4"/>
        <v>1</v>
      </c>
      <c r="E272" s="29" t="s">
        <v>14</v>
      </c>
      <c r="F272" s="29" t="s">
        <v>22</v>
      </c>
      <c r="G272" s="29"/>
    </row>
    <row r="273" spans="1:7" s="30" customFormat="1" ht="331.2" x14ac:dyDescent="0.3">
      <c r="A273" s="31" t="s">
        <v>287</v>
      </c>
      <c r="B273" s="29" t="s">
        <v>13</v>
      </c>
      <c r="C273" s="29" t="s">
        <v>13</v>
      </c>
      <c r="D273" s="29">
        <f t="shared" si="4"/>
        <v>1</v>
      </c>
      <c r="E273" s="29" t="s">
        <v>17</v>
      </c>
      <c r="F273" s="29" t="s">
        <v>22</v>
      </c>
      <c r="G273" s="29" t="s">
        <v>18</v>
      </c>
    </row>
    <row r="274" spans="1:7" s="30" customFormat="1" ht="86.4" x14ac:dyDescent="0.3">
      <c r="A274" s="28" t="s">
        <v>288</v>
      </c>
      <c r="B274" s="29" t="s">
        <v>20</v>
      </c>
      <c r="C274" s="29" t="s">
        <v>20</v>
      </c>
      <c r="D274" s="29">
        <f t="shared" si="4"/>
        <v>1</v>
      </c>
      <c r="E274" s="29" t="s">
        <v>14</v>
      </c>
      <c r="F274" s="29" t="s">
        <v>22</v>
      </c>
      <c r="G274" s="29"/>
    </row>
    <row r="275" spans="1:7" s="30" customFormat="1" ht="100.8" x14ac:dyDescent="0.3">
      <c r="A275" s="32" t="s">
        <v>289</v>
      </c>
      <c r="B275" s="33" t="s">
        <v>21</v>
      </c>
      <c r="C275" s="33" t="s">
        <v>21</v>
      </c>
      <c r="D275" s="29">
        <f t="shared" si="4"/>
        <v>1</v>
      </c>
      <c r="E275" s="29" t="s">
        <v>14</v>
      </c>
      <c r="F275" s="29" t="s">
        <v>15</v>
      </c>
      <c r="G275" s="29"/>
    </row>
    <row r="276" spans="1:7" s="30" customFormat="1" ht="57.6" x14ac:dyDescent="0.3">
      <c r="A276" s="32" t="s">
        <v>290</v>
      </c>
      <c r="B276" s="33" t="s">
        <v>20</v>
      </c>
      <c r="C276" s="33" t="s">
        <v>31</v>
      </c>
      <c r="D276" s="29">
        <f t="shared" si="4"/>
        <v>0</v>
      </c>
      <c r="E276" s="29" t="s">
        <v>14</v>
      </c>
      <c r="F276" s="29" t="s">
        <v>15</v>
      </c>
      <c r="G276" s="29"/>
    </row>
    <row r="277" spans="1:7" s="30" customFormat="1" ht="100.8" x14ac:dyDescent="0.3">
      <c r="A277" s="28" t="s">
        <v>291</v>
      </c>
      <c r="B277" s="29" t="s">
        <v>20</v>
      </c>
      <c r="C277" s="29" t="s">
        <v>20</v>
      </c>
      <c r="D277" s="29">
        <f t="shared" si="4"/>
        <v>1</v>
      </c>
      <c r="E277" s="29" t="s">
        <v>14</v>
      </c>
      <c r="F277" s="29" t="s">
        <v>22</v>
      </c>
      <c r="G277" s="29"/>
    </row>
    <row r="278" spans="1:7" s="30" customFormat="1" ht="72" x14ac:dyDescent="0.3">
      <c r="A278" s="32" t="s">
        <v>292</v>
      </c>
      <c r="B278" s="33" t="s">
        <v>31</v>
      </c>
      <c r="C278" s="33" t="s">
        <v>31</v>
      </c>
      <c r="D278" s="29">
        <f t="shared" si="4"/>
        <v>1</v>
      </c>
      <c r="E278" s="29" t="s">
        <v>14</v>
      </c>
      <c r="F278" s="29" t="s">
        <v>15</v>
      </c>
      <c r="G278" s="29"/>
    </row>
    <row r="279" spans="1:7" s="30" customFormat="1" ht="57.6" x14ac:dyDescent="0.3">
      <c r="A279" s="32" t="s">
        <v>293</v>
      </c>
      <c r="B279" s="33" t="s">
        <v>31</v>
      </c>
      <c r="C279" s="33" t="s">
        <v>31</v>
      </c>
      <c r="D279" s="29">
        <f t="shared" si="4"/>
        <v>1</v>
      </c>
      <c r="E279" s="29" t="s">
        <v>14</v>
      </c>
      <c r="F279" s="29" t="s">
        <v>15</v>
      </c>
      <c r="G279" s="29"/>
    </row>
    <row r="280" spans="1:7" s="30" customFormat="1" ht="100.8" x14ac:dyDescent="0.3">
      <c r="A280" s="28" t="s">
        <v>294</v>
      </c>
      <c r="B280" s="29" t="s">
        <v>13</v>
      </c>
      <c r="C280" s="29" t="s">
        <v>13</v>
      </c>
      <c r="D280" s="29">
        <f t="shared" si="4"/>
        <v>1</v>
      </c>
      <c r="E280" s="29" t="s">
        <v>14</v>
      </c>
      <c r="F280" s="29" t="s">
        <v>22</v>
      </c>
      <c r="G280" s="29"/>
    </row>
    <row r="281" spans="1:7" s="30" customFormat="1" ht="86.4" x14ac:dyDescent="0.3">
      <c r="A281" s="32" t="s">
        <v>295</v>
      </c>
      <c r="B281" s="33" t="s">
        <v>31</v>
      </c>
      <c r="C281" s="33" t="s">
        <v>31</v>
      </c>
      <c r="D281" s="29">
        <f t="shared" si="4"/>
        <v>1</v>
      </c>
      <c r="E281" s="29" t="s">
        <v>14</v>
      </c>
      <c r="F281" s="29" t="s">
        <v>24</v>
      </c>
      <c r="G281" s="29"/>
    </row>
    <row r="282" spans="1:7" s="30" customFormat="1" ht="100.8" x14ac:dyDescent="0.3">
      <c r="A282" s="28" t="s">
        <v>296</v>
      </c>
      <c r="B282" s="29" t="s">
        <v>20</v>
      </c>
      <c r="C282" s="29" t="s">
        <v>20</v>
      </c>
      <c r="D282" s="29">
        <f t="shared" si="4"/>
        <v>1</v>
      </c>
      <c r="E282" s="29" t="s">
        <v>14</v>
      </c>
      <c r="F282" s="29" t="s">
        <v>22</v>
      </c>
      <c r="G282" s="29"/>
    </row>
    <row r="283" spans="1:7" s="30" customFormat="1" ht="288" x14ac:dyDescent="0.3">
      <c r="A283" s="31" t="s">
        <v>297</v>
      </c>
      <c r="B283" s="29" t="s">
        <v>20</v>
      </c>
      <c r="C283" s="29" t="s">
        <v>20</v>
      </c>
      <c r="D283" s="29">
        <f t="shared" si="4"/>
        <v>1</v>
      </c>
      <c r="E283" s="29" t="s">
        <v>17</v>
      </c>
      <c r="F283" s="29" t="s">
        <v>22</v>
      </c>
      <c r="G283" s="29" t="s">
        <v>27</v>
      </c>
    </row>
    <row r="284" spans="1:7" s="30" customFormat="1" ht="100.8" x14ac:dyDescent="0.3">
      <c r="A284" s="32" t="s">
        <v>298</v>
      </c>
      <c r="B284" s="33" t="s">
        <v>20</v>
      </c>
      <c r="C284" s="33" t="s">
        <v>20</v>
      </c>
      <c r="D284" s="29">
        <f t="shared" si="4"/>
        <v>1</v>
      </c>
      <c r="E284" s="29" t="s">
        <v>14</v>
      </c>
      <c r="F284" s="29" t="s">
        <v>24</v>
      </c>
      <c r="G284" s="29"/>
    </row>
    <row r="285" spans="1:7" s="30" customFormat="1" ht="201.6" x14ac:dyDescent="0.3">
      <c r="A285" s="28" t="s">
        <v>299</v>
      </c>
      <c r="B285" s="29" t="s">
        <v>21</v>
      </c>
      <c r="C285" s="29" t="s">
        <v>20</v>
      </c>
      <c r="D285" s="29">
        <f t="shared" si="4"/>
        <v>0</v>
      </c>
      <c r="E285" s="29" t="s">
        <v>14</v>
      </c>
      <c r="F285" s="29" t="s">
        <v>22</v>
      </c>
      <c r="G285" s="29"/>
    </row>
    <row r="286" spans="1:7" s="30" customFormat="1" ht="86.4" x14ac:dyDescent="0.3">
      <c r="A286" s="32" t="s">
        <v>300</v>
      </c>
      <c r="B286" s="33" t="s">
        <v>31</v>
      </c>
      <c r="C286" s="33" t="s">
        <v>13</v>
      </c>
      <c r="D286" s="29">
        <f t="shared" si="4"/>
        <v>0</v>
      </c>
      <c r="E286" s="29" t="s">
        <v>14</v>
      </c>
      <c r="F286" s="29" t="s">
        <v>15</v>
      </c>
      <c r="G286" s="29"/>
    </row>
    <row r="287" spans="1:7" s="30" customFormat="1" ht="86.4" x14ac:dyDescent="0.3">
      <c r="A287" s="32" t="s">
        <v>301</v>
      </c>
      <c r="B287" s="33" t="s">
        <v>20</v>
      </c>
      <c r="C287" s="33" t="s">
        <v>20</v>
      </c>
      <c r="D287" s="29">
        <f t="shared" si="4"/>
        <v>1</v>
      </c>
      <c r="E287" s="29" t="s">
        <v>14</v>
      </c>
      <c r="F287" s="29" t="s">
        <v>24</v>
      </c>
      <c r="G287" s="29"/>
    </row>
    <row r="288" spans="1:7" s="30" customFormat="1" ht="86.4" x14ac:dyDescent="0.3">
      <c r="A288" s="32" t="s">
        <v>302</v>
      </c>
      <c r="B288" s="33" t="s">
        <v>13</v>
      </c>
      <c r="C288" s="33" t="s">
        <v>13</v>
      </c>
      <c r="D288" s="29">
        <f t="shared" si="4"/>
        <v>1</v>
      </c>
      <c r="E288" s="29" t="s">
        <v>14</v>
      </c>
      <c r="F288" s="29" t="s">
        <v>24</v>
      </c>
      <c r="G288" s="29"/>
    </row>
    <row r="289" spans="1:7" s="30" customFormat="1" ht="57.6" x14ac:dyDescent="0.3">
      <c r="A289" s="28" t="s">
        <v>303</v>
      </c>
      <c r="B289" s="29" t="s">
        <v>21</v>
      </c>
      <c r="C289" s="29" t="s">
        <v>21</v>
      </c>
      <c r="D289" s="29">
        <f t="shared" si="4"/>
        <v>1</v>
      </c>
      <c r="E289" s="29" t="s">
        <v>17</v>
      </c>
      <c r="F289" s="29" t="s">
        <v>15</v>
      </c>
      <c r="G289" s="29" t="s">
        <v>27</v>
      </c>
    </row>
    <row r="290" spans="1:7" s="30" customFormat="1" ht="100.8" x14ac:dyDescent="0.3">
      <c r="A290" s="32" t="s">
        <v>304</v>
      </c>
      <c r="B290" s="33" t="s">
        <v>13</v>
      </c>
      <c r="C290" s="33" t="s">
        <v>13</v>
      </c>
      <c r="D290" s="29">
        <f t="shared" si="4"/>
        <v>1</v>
      </c>
      <c r="E290" s="29" t="s">
        <v>14</v>
      </c>
      <c r="F290" s="29" t="s">
        <v>15</v>
      </c>
      <c r="G290" s="29"/>
    </row>
    <row r="291" spans="1:7" s="30" customFormat="1" ht="288" x14ac:dyDescent="0.3">
      <c r="A291" s="31" t="s">
        <v>305</v>
      </c>
      <c r="B291" s="29" t="s">
        <v>31</v>
      </c>
      <c r="C291" s="29" t="s">
        <v>31</v>
      </c>
      <c r="D291" s="29">
        <f t="shared" si="4"/>
        <v>1</v>
      </c>
      <c r="E291" s="29" t="s">
        <v>17</v>
      </c>
      <c r="F291" s="29" t="s">
        <v>22</v>
      </c>
      <c r="G291" s="29" t="s">
        <v>27</v>
      </c>
    </row>
    <row r="292" spans="1:7" s="30" customFormat="1" ht="172.8" x14ac:dyDescent="0.3">
      <c r="A292" s="28" t="s">
        <v>306</v>
      </c>
      <c r="B292" s="29" t="s">
        <v>21</v>
      </c>
      <c r="C292" s="29" t="s">
        <v>31</v>
      </c>
      <c r="D292" s="29">
        <f t="shared" si="4"/>
        <v>0</v>
      </c>
      <c r="E292" s="29" t="s">
        <v>17</v>
      </c>
      <c r="F292" s="29" t="s">
        <v>15</v>
      </c>
      <c r="G292" s="29" t="s">
        <v>18</v>
      </c>
    </row>
    <row r="293" spans="1:7" s="30" customFormat="1" ht="115.2" x14ac:dyDescent="0.3">
      <c r="A293" s="28" t="s">
        <v>307</v>
      </c>
      <c r="B293" s="29" t="s">
        <v>21</v>
      </c>
      <c r="C293" s="29" t="s">
        <v>13</v>
      </c>
      <c r="D293" s="29">
        <f t="shared" si="4"/>
        <v>0</v>
      </c>
      <c r="E293" s="29" t="s">
        <v>14</v>
      </c>
      <c r="F293" s="29" t="s">
        <v>22</v>
      </c>
      <c r="G293" s="29"/>
    </row>
    <row r="294" spans="1:7" s="30" customFormat="1" ht="86.4" x14ac:dyDescent="0.3">
      <c r="A294" s="32" t="s">
        <v>308</v>
      </c>
      <c r="B294" s="33" t="s">
        <v>20</v>
      </c>
      <c r="C294" s="33" t="s">
        <v>20</v>
      </c>
      <c r="D294" s="29">
        <f t="shared" si="4"/>
        <v>1</v>
      </c>
      <c r="E294" s="29" t="s">
        <v>14</v>
      </c>
      <c r="F294" s="29" t="s">
        <v>15</v>
      </c>
      <c r="G294" s="29"/>
    </row>
    <row r="295" spans="1:7" s="30" customFormat="1" ht="273.60000000000002" x14ac:dyDescent="0.3">
      <c r="A295" s="28" t="s">
        <v>309</v>
      </c>
      <c r="B295" s="29" t="s">
        <v>20</v>
      </c>
      <c r="C295" s="29" t="s">
        <v>13</v>
      </c>
      <c r="D295" s="29">
        <f t="shared" si="4"/>
        <v>0</v>
      </c>
      <c r="E295" s="29" t="s">
        <v>14</v>
      </c>
      <c r="F295" s="29" t="s">
        <v>22</v>
      </c>
      <c r="G295" s="29"/>
    </row>
    <row r="296" spans="1:7" s="30" customFormat="1" ht="201.6" x14ac:dyDescent="0.3">
      <c r="A296" s="28" t="s">
        <v>310</v>
      </c>
      <c r="B296" s="29" t="s">
        <v>20</v>
      </c>
      <c r="C296" s="29" t="s">
        <v>31</v>
      </c>
      <c r="D296" s="29">
        <f t="shared" si="4"/>
        <v>0</v>
      </c>
      <c r="E296" s="29" t="s">
        <v>17</v>
      </c>
      <c r="F296" s="29" t="s">
        <v>15</v>
      </c>
      <c r="G296" s="29" t="s">
        <v>18</v>
      </c>
    </row>
    <row r="297" spans="1:7" s="30" customFormat="1" ht="100.8" x14ac:dyDescent="0.3">
      <c r="A297" s="32" t="s">
        <v>311</v>
      </c>
      <c r="B297" s="33" t="s">
        <v>20</v>
      </c>
      <c r="C297" s="33" t="s">
        <v>20</v>
      </c>
      <c r="D297" s="29">
        <f t="shared" si="4"/>
        <v>1</v>
      </c>
      <c r="E297" s="29" t="s">
        <v>14</v>
      </c>
      <c r="F297" s="29" t="s">
        <v>24</v>
      </c>
      <c r="G297" s="29"/>
    </row>
    <row r="298" spans="1:7" s="30" customFormat="1" ht="115.2" x14ac:dyDescent="0.3">
      <c r="A298" s="32" t="s">
        <v>312</v>
      </c>
      <c r="B298" s="33" t="s">
        <v>13</v>
      </c>
      <c r="C298" s="33" t="s">
        <v>13</v>
      </c>
      <c r="D298" s="29">
        <f t="shared" si="4"/>
        <v>1</v>
      </c>
      <c r="E298" s="29" t="s">
        <v>17</v>
      </c>
      <c r="F298" s="29" t="s">
        <v>22</v>
      </c>
      <c r="G298" s="29" t="s">
        <v>27</v>
      </c>
    </row>
    <row r="299" spans="1:7" s="30" customFormat="1" ht="187.2" x14ac:dyDescent="0.3">
      <c r="A299" s="28" t="s">
        <v>313</v>
      </c>
      <c r="B299" s="29" t="s">
        <v>21</v>
      </c>
      <c r="C299" s="29" t="s">
        <v>13</v>
      </c>
      <c r="D299" s="29">
        <f t="shared" si="4"/>
        <v>0</v>
      </c>
      <c r="E299" s="29" t="s">
        <v>17</v>
      </c>
      <c r="F299" s="29" t="s">
        <v>24</v>
      </c>
      <c r="G299" s="29" t="s">
        <v>27</v>
      </c>
    </row>
    <row r="300" spans="1:7" s="30" customFormat="1" ht="302.39999999999998" x14ac:dyDescent="0.3">
      <c r="A300" s="28" t="s">
        <v>314</v>
      </c>
      <c r="B300" s="29" t="s">
        <v>13</v>
      </c>
      <c r="C300" s="29" t="s">
        <v>13</v>
      </c>
      <c r="D300" s="29">
        <f t="shared" si="4"/>
        <v>1</v>
      </c>
      <c r="E300" s="29" t="s">
        <v>17</v>
      </c>
      <c r="F300" s="29" t="s">
        <v>24</v>
      </c>
      <c r="G300" s="29" t="s">
        <v>75</v>
      </c>
    </row>
    <row r="301" spans="1:7" s="30" customFormat="1" ht="86.4" x14ac:dyDescent="0.3">
      <c r="A301" s="32" t="s">
        <v>315</v>
      </c>
      <c r="B301" s="33" t="s">
        <v>20</v>
      </c>
      <c r="C301" s="33" t="s">
        <v>20</v>
      </c>
      <c r="D301" s="29">
        <f t="shared" si="4"/>
        <v>1</v>
      </c>
      <c r="E301" s="29" t="s">
        <v>14</v>
      </c>
      <c r="F301" s="29" t="s">
        <v>24</v>
      </c>
      <c r="G301" s="29"/>
    </row>
  </sheetData>
  <mergeCells count="1">
    <mergeCell ref="L1:M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6CBDE2-350D-4DC0-BBB5-A15E624E296F}">
  <dimension ref="A1:N301"/>
  <sheetViews>
    <sheetView zoomScale="86" workbookViewId="0">
      <selection activeCell="A2" sqref="A2:XFD301"/>
    </sheetView>
  </sheetViews>
  <sheetFormatPr defaultRowHeight="14.4" x14ac:dyDescent="0.3"/>
  <cols>
    <col min="1" max="1" width="44.109375" customWidth="1"/>
    <col min="2" max="3" width="18.44140625" customWidth="1"/>
    <col min="4" max="4" width="19.6640625" customWidth="1"/>
    <col min="5" max="5" width="17.33203125" customWidth="1"/>
    <col min="7" max="7" width="17.33203125" customWidth="1"/>
    <col min="8" max="8" width="15.109375" customWidth="1"/>
    <col min="13" max="13" width="11.88671875" bestFit="1" customWidth="1"/>
    <col min="14" max="14" width="13.6640625" bestFit="1" customWidth="1"/>
  </cols>
  <sheetData>
    <row r="1" spans="1:14" x14ac:dyDescent="0.3">
      <c r="A1" s="14" t="s">
        <v>0</v>
      </c>
      <c r="B1" s="4" t="s">
        <v>1</v>
      </c>
      <c r="C1" s="4" t="s">
        <v>2</v>
      </c>
      <c r="D1" s="4" t="s">
        <v>3</v>
      </c>
      <c r="E1" s="4" t="s">
        <v>4</v>
      </c>
      <c r="F1" s="4" t="s">
        <v>5</v>
      </c>
      <c r="G1" s="4" t="s">
        <v>6</v>
      </c>
      <c r="H1" s="15"/>
      <c r="I1" s="18" t="s">
        <v>7</v>
      </c>
      <c r="J1" s="27" t="s">
        <v>8</v>
      </c>
      <c r="K1" s="27"/>
      <c r="L1" s="19" t="s">
        <v>9</v>
      </c>
      <c r="M1" s="19" t="s">
        <v>10</v>
      </c>
      <c r="N1" s="19" t="s">
        <v>11</v>
      </c>
    </row>
    <row r="2" spans="1:14" s="30" customFormat="1" ht="100.8" x14ac:dyDescent="0.3">
      <c r="A2" s="28" t="s">
        <v>12</v>
      </c>
      <c r="B2" s="29" t="s">
        <v>13</v>
      </c>
      <c r="C2" s="29" t="s">
        <v>13</v>
      </c>
      <c r="D2" s="29">
        <f>IF(B2=C2,1,0)</f>
        <v>1</v>
      </c>
      <c r="E2" s="29" t="s">
        <v>14</v>
      </c>
      <c r="F2" s="29" t="s">
        <v>15</v>
      </c>
      <c r="G2" s="29"/>
      <c r="I2" s="30" t="s">
        <v>325</v>
      </c>
      <c r="J2" s="30" t="s">
        <v>326</v>
      </c>
      <c r="K2" s="30" t="s">
        <v>318</v>
      </c>
      <c r="L2" s="30">
        <v>38679</v>
      </c>
      <c r="M2" s="30">
        <v>38376</v>
      </c>
      <c r="N2" s="30">
        <v>303</v>
      </c>
    </row>
    <row r="3" spans="1:14" s="30" customFormat="1" ht="273.60000000000002" x14ac:dyDescent="0.3">
      <c r="A3" s="31" t="s">
        <v>16</v>
      </c>
      <c r="B3" s="29" t="s">
        <v>13</v>
      </c>
      <c r="C3" s="29" t="s">
        <v>13</v>
      </c>
      <c r="D3" s="29">
        <f t="shared" ref="D3:D66" si="0">IF(B3=C3,1,0)</f>
        <v>1</v>
      </c>
      <c r="E3" s="29" t="s">
        <v>17</v>
      </c>
      <c r="F3" s="29" t="s">
        <v>15</v>
      </c>
      <c r="G3" s="29" t="s">
        <v>18</v>
      </c>
    </row>
    <row r="4" spans="1:14" s="30" customFormat="1" ht="86.4" x14ac:dyDescent="0.3">
      <c r="A4" s="28" t="s">
        <v>19</v>
      </c>
      <c r="B4" s="29" t="s">
        <v>20</v>
      </c>
      <c r="C4" s="29" t="s">
        <v>20</v>
      </c>
      <c r="D4" s="29">
        <f t="shared" si="0"/>
        <v>1</v>
      </c>
      <c r="E4" s="29" t="s">
        <v>14</v>
      </c>
      <c r="F4" s="29" t="s">
        <v>22</v>
      </c>
      <c r="G4" s="29"/>
    </row>
    <row r="5" spans="1:14" s="30" customFormat="1" ht="86.4" x14ac:dyDescent="0.3">
      <c r="A5" s="32" t="s">
        <v>23</v>
      </c>
      <c r="B5" s="33" t="s">
        <v>13</v>
      </c>
      <c r="C5" s="33" t="s">
        <v>31</v>
      </c>
      <c r="D5" s="29">
        <f t="shared" si="0"/>
        <v>0</v>
      </c>
      <c r="E5" s="29" t="s">
        <v>14</v>
      </c>
      <c r="F5" s="29" t="s">
        <v>24</v>
      </c>
      <c r="G5" s="29"/>
    </row>
    <row r="6" spans="1:14" s="30" customFormat="1" ht="57.6" x14ac:dyDescent="0.3">
      <c r="A6" s="32" t="s">
        <v>25</v>
      </c>
      <c r="B6" s="33" t="s">
        <v>21</v>
      </c>
      <c r="C6" s="33" t="s">
        <v>21</v>
      </c>
      <c r="D6" s="29">
        <f t="shared" si="0"/>
        <v>1</v>
      </c>
      <c r="E6" s="29" t="s">
        <v>14</v>
      </c>
      <c r="F6" s="29" t="s">
        <v>15</v>
      </c>
      <c r="G6" s="29"/>
    </row>
    <row r="7" spans="1:14" s="30" customFormat="1" ht="216" x14ac:dyDescent="0.3">
      <c r="A7" s="28" t="s">
        <v>342</v>
      </c>
      <c r="B7" s="29" t="s">
        <v>21</v>
      </c>
      <c r="C7" s="29" t="s">
        <v>13</v>
      </c>
      <c r="D7" s="29">
        <f t="shared" si="0"/>
        <v>0</v>
      </c>
      <c r="E7" s="29" t="s">
        <v>17</v>
      </c>
      <c r="F7" s="29" t="s">
        <v>24</v>
      </c>
      <c r="G7" s="29" t="s">
        <v>18</v>
      </c>
    </row>
    <row r="8" spans="1:14" s="30" customFormat="1" ht="72" x14ac:dyDescent="0.3">
      <c r="A8" s="28" t="s">
        <v>26</v>
      </c>
      <c r="B8" s="29" t="s">
        <v>13</v>
      </c>
      <c r="C8" s="29" t="s">
        <v>13</v>
      </c>
      <c r="D8" s="29">
        <f t="shared" si="0"/>
        <v>1</v>
      </c>
      <c r="E8" s="29" t="s">
        <v>17</v>
      </c>
      <c r="F8" s="29" t="s">
        <v>24</v>
      </c>
      <c r="G8" s="29" t="s">
        <v>27</v>
      </c>
    </row>
    <row r="9" spans="1:14" s="30" customFormat="1" ht="86.4" x14ac:dyDescent="0.3">
      <c r="A9" s="32" t="s">
        <v>28</v>
      </c>
      <c r="B9" s="33" t="s">
        <v>13</v>
      </c>
      <c r="C9" s="33" t="s">
        <v>13</v>
      </c>
      <c r="D9" s="29">
        <f t="shared" si="0"/>
        <v>1</v>
      </c>
      <c r="E9" s="29" t="s">
        <v>14</v>
      </c>
      <c r="F9" s="29" t="s">
        <v>22</v>
      </c>
      <c r="G9" s="29"/>
    </row>
    <row r="10" spans="1:14" s="30" customFormat="1" ht="100.8" x14ac:dyDescent="0.3">
      <c r="A10" s="32" t="s">
        <v>29</v>
      </c>
      <c r="B10" s="33" t="s">
        <v>20</v>
      </c>
      <c r="C10" s="33" t="s">
        <v>31</v>
      </c>
      <c r="D10" s="29">
        <f t="shared" si="0"/>
        <v>0</v>
      </c>
      <c r="E10" s="29" t="s">
        <v>17</v>
      </c>
      <c r="F10" s="29" t="s">
        <v>24</v>
      </c>
      <c r="G10" s="29" t="s">
        <v>27</v>
      </c>
    </row>
    <row r="11" spans="1:14" s="30" customFormat="1" ht="72" x14ac:dyDescent="0.3">
      <c r="A11" s="32" t="s">
        <v>30</v>
      </c>
      <c r="B11" s="33" t="s">
        <v>20</v>
      </c>
      <c r="C11" s="33" t="s">
        <v>20</v>
      </c>
      <c r="D11" s="29">
        <f t="shared" si="0"/>
        <v>1</v>
      </c>
      <c r="E11" s="29" t="s">
        <v>14</v>
      </c>
      <c r="F11" s="29" t="s">
        <v>15</v>
      </c>
      <c r="G11" s="29"/>
    </row>
    <row r="12" spans="1:14" s="30" customFormat="1" ht="86.4" x14ac:dyDescent="0.3">
      <c r="A12" s="28" t="s">
        <v>32</v>
      </c>
      <c r="B12" s="29" t="s">
        <v>20</v>
      </c>
      <c r="C12" s="29" t="s">
        <v>20</v>
      </c>
      <c r="D12" s="29">
        <f t="shared" si="0"/>
        <v>1</v>
      </c>
      <c r="E12" s="29" t="s">
        <v>17</v>
      </c>
      <c r="F12" s="29" t="s">
        <v>24</v>
      </c>
      <c r="G12" s="29" t="s">
        <v>27</v>
      </c>
    </row>
    <row r="13" spans="1:14" s="30" customFormat="1" ht="72" x14ac:dyDescent="0.3">
      <c r="A13" s="32" t="s">
        <v>33</v>
      </c>
      <c r="B13" s="33" t="s">
        <v>13</v>
      </c>
      <c r="C13" s="33" t="s">
        <v>13</v>
      </c>
      <c r="D13" s="29">
        <f t="shared" si="0"/>
        <v>1</v>
      </c>
      <c r="E13" s="29" t="s">
        <v>14</v>
      </c>
      <c r="F13" s="29" t="s">
        <v>15</v>
      </c>
      <c r="G13" s="29"/>
    </row>
    <row r="14" spans="1:14" s="30" customFormat="1" ht="100.8" x14ac:dyDescent="0.3">
      <c r="A14" s="32" t="s">
        <v>34</v>
      </c>
      <c r="B14" s="33" t="s">
        <v>31</v>
      </c>
      <c r="C14" s="33" t="s">
        <v>31</v>
      </c>
      <c r="D14" s="29">
        <f t="shared" si="0"/>
        <v>1</v>
      </c>
      <c r="E14" s="29" t="s">
        <v>14</v>
      </c>
      <c r="F14" s="29" t="s">
        <v>24</v>
      </c>
      <c r="G14" s="29"/>
    </row>
    <row r="15" spans="1:14" s="30" customFormat="1" ht="72" x14ac:dyDescent="0.3">
      <c r="A15" s="32" t="s">
        <v>35</v>
      </c>
      <c r="B15" s="33" t="s">
        <v>13</v>
      </c>
      <c r="C15" s="33" t="s">
        <v>31</v>
      </c>
      <c r="D15" s="29">
        <f t="shared" si="0"/>
        <v>0</v>
      </c>
      <c r="E15" s="29" t="s">
        <v>14</v>
      </c>
      <c r="F15" s="29" t="s">
        <v>15</v>
      </c>
      <c r="G15" s="29"/>
    </row>
    <row r="16" spans="1:14" s="30" customFormat="1" ht="86.4" x14ac:dyDescent="0.3">
      <c r="A16" s="32" t="s">
        <v>36</v>
      </c>
      <c r="B16" s="33" t="s">
        <v>21</v>
      </c>
      <c r="C16" s="33" t="s">
        <v>21</v>
      </c>
      <c r="D16" s="29">
        <f t="shared" si="0"/>
        <v>1</v>
      </c>
      <c r="E16" s="29" t="s">
        <v>14</v>
      </c>
      <c r="F16" s="29" t="s">
        <v>24</v>
      </c>
      <c r="G16" s="29"/>
    </row>
    <row r="17" spans="1:7" s="30" customFormat="1" ht="158.4" x14ac:dyDescent="0.3">
      <c r="A17" s="28" t="s">
        <v>37</v>
      </c>
      <c r="B17" s="29" t="s">
        <v>20</v>
      </c>
      <c r="C17" s="29" t="s">
        <v>20</v>
      </c>
      <c r="D17" s="29">
        <f t="shared" si="0"/>
        <v>1</v>
      </c>
      <c r="E17" s="29" t="s">
        <v>14</v>
      </c>
      <c r="F17" s="29" t="s">
        <v>22</v>
      </c>
      <c r="G17" s="29"/>
    </row>
    <row r="18" spans="1:7" s="30" customFormat="1" ht="57.6" x14ac:dyDescent="0.3">
      <c r="A18" s="28" t="s">
        <v>38</v>
      </c>
      <c r="B18" s="29" t="s">
        <v>20</v>
      </c>
      <c r="C18" s="29" t="s">
        <v>20</v>
      </c>
      <c r="D18" s="29">
        <f t="shared" si="0"/>
        <v>1</v>
      </c>
      <c r="E18" s="29" t="s">
        <v>17</v>
      </c>
      <c r="F18" s="29" t="s">
        <v>24</v>
      </c>
      <c r="G18" s="29" t="s">
        <v>27</v>
      </c>
    </row>
    <row r="19" spans="1:7" s="30" customFormat="1" ht="86.4" x14ac:dyDescent="0.3">
      <c r="A19" s="32" t="s">
        <v>39</v>
      </c>
      <c r="B19" s="33" t="s">
        <v>13</v>
      </c>
      <c r="C19" s="33" t="s">
        <v>13</v>
      </c>
      <c r="D19" s="29">
        <f t="shared" si="0"/>
        <v>1</v>
      </c>
      <c r="E19" s="29" t="s">
        <v>14</v>
      </c>
      <c r="F19" s="29" t="s">
        <v>24</v>
      </c>
      <c r="G19" s="29"/>
    </row>
    <row r="20" spans="1:7" s="30" customFormat="1" ht="201.6" x14ac:dyDescent="0.3">
      <c r="A20" s="28" t="s">
        <v>40</v>
      </c>
      <c r="B20" s="29" t="s">
        <v>13</v>
      </c>
      <c r="C20" s="29" t="s">
        <v>13</v>
      </c>
      <c r="D20" s="29">
        <f t="shared" si="0"/>
        <v>1</v>
      </c>
      <c r="E20" s="29" t="s">
        <v>14</v>
      </c>
      <c r="F20" s="29" t="s">
        <v>22</v>
      </c>
      <c r="G20" s="29"/>
    </row>
    <row r="21" spans="1:7" s="30" customFormat="1" ht="57.6" x14ac:dyDescent="0.3">
      <c r="A21" s="31" t="s">
        <v>41</v>
      </c>
      <c r="B21" s="29" t="s">
        <v>13</v>
      </c>
      <c r="C21" s="29" t="s">
        <v>20</v>
      </c>
      <c r="D21" s="29">
        <f t="shared" si="0"/>
        <v>0</v>
      </c>
      <c r="E21" s="29" t="s">
        <v>17</v>
      </c>
      <c r="F21" s="29" t="s">
        <v>24</v>
      </c>
      <c r="G21" s="29" t="s">
        <v>27</v>
      </c>
    </row>
    <row r="22" spans="1:7" s="30" customFormat="1" ht="72" x14ac:dyDescent="0.3">
      <c r="A22" s="31" t="s">
        <v>42</v>
      </c>
      <c r="B22" s="29" t="s">
        <v>13</v>
      </c>
      <c r="C22" s="29" t="s">
        <v>13</v>
      </c>
      <c r="D22" s="29">
        <f t="shared" si="0"/>
        <v>1</v>
      </c>
      <c r="E22" s="29" t="s">
        <v>17</v>
      </c>
      <c r="F22" s="29" t="s">
        <v>24</v>
      </c>
      <c r="G22" s="29" t="s">
        <v>27</v>
      </c>
    </row>
    <row r="23" spans="1:7" s="30" customFormat="1" ht="72" x14ac:dyDescent="0.3">
      <c r="A23" s="28" t="s">
        <v>43</v>
      </c>
      <c r="B23" s="29" t="s">
        <v>13</v>
      </c>
      <c r="C23" s="29" t="s">
        <v>13</v>
      </c>
      <c r="D23" s="29">
        <f t="shared" si="0"/>
        <v>1</v>
      </c>
      <c r="E23" s="29" t="s">
        <v>14</v>
      </c>
      <c r="F23" s="29" t="s">
        <v>44</v>
      </c>
      <c r="G23" s="29"/>
    </row>
    <row r="24" spans="1:7" s="30" customFormat="1" ht="86.4" x14ac:dyDescent="0.3">
      <c r="A24" s="28" t="s">
        <v>45</v>
      </c>
      <c r="B24" s="29" t="s">
        <v>20</v>
      </c>
      <c r="C24" s="29" t="s">
        <v>20</v>
      </c>
      <c r="D24" s="29">
        <f t="shared" si="0"/>
        <v>1</v>
      </c>
      <c r="E24" s="29" t="s">
        <v>14</v>
      </c>
      <c r="F24" s="29" t="s">
        <v>44</v>
      </c>
      <c r="G24" s="29"/>
    </row>
    <row r="25" spans="1:7" s="30" customFormat="1" ht="115.2" x14ac:dyDescent="0.3">
      <c r="A25" s="28" t="s">
        <v>46</v>
      </c>
      <c r="B25" s="29" t="s">
        <v>20</v>
      </c>
      <c r="C25" s="29" t="s">
        <v>20</v>
      </c>
      <c r="D25" s="29">
        <f t="shared" si="0"/>
        <v>1</v>
      </c>
      <c r="E25" s="29" t="s">
        <v>14</v>
      </c>
      <c r="F25" s="29" t="s">
        <v>22</v>
      </c>
      <c r="G25" s="29"/>
    </row>
    <row r="26" spans="1:7" s="30" customFormat="1" ht="115.2" x14ac:dyDescent="0.3">
      <c r="A26" s="28" t="s">
        <v>47</v>
      </c>
      <c r="B26" s="29" t="s">
        <v>21</v>
      </c>
      <c r="C26" s="29" t="s">
        <v>21</v>
      </c>
      <c r="D26" s="29">
        <f t="shared" si="0"/>
        <v>1</v>
      </c>
      <c r="E26" s="29" t="s">
        <v>14</v>
      </c>
      <c r="F26" s="29" t="s">
        <v>22</v>
      </c>
      <c r="G26" s="29"/>
    </row>
    <row r="27" spans="1:7" s="30" customFormat="1" ht="129.6" x14ac:dyDescent="0.3">
      <c r="A27" s="32" t="s">
        <v>48</v>
      </c>
      <c r="B27" s="33" t="s">
        <v>20</v>
      </c>
      <c r="C27" s="33" t="s">
        <v>20</v>
      </c>
      <c r="D27" s="29">
        <f t="shared" si="0"/>
        <v>1</v>
      </c>
      <c r="E27" s="29" t="s">
        <v>14</v>
      </c>
      <c r="F27" s="29" t="s">
        <v>24</v>
      </c>
      <c r="G27" s="29"/>
    </row>
    <row r="28" spans="1:7" s="30" customFormat="1" ht="230.4" x14ac:dyDescent="0.3">
      <c r="A28" s="28" t="s">
        <v>49</v>
      </c>
      <c r="B28" s="29" t="s">
        <v>13</v>
      </c>
      <c r="C28" s="29" t="s">
        <v>20</v>
      </c>
      <c r="D28" s="29">
        <f t="shared" si="0"/>
        <v>0</v>
      </c>
      <c r="E28" s="29" t="s">
        <v>17</v>
      </c>
      <c r="F28" s="29" t="s">
        <v>22</v>
      </c>
      <c r="G28" s="29" t="s">
        <v>27</v>
      </c>
    </row>
    <row r="29" spans="1:7" s="30" customFormat="1" ht="57.6" x14ac:dyDescent="0.3">
      <c r="A29" s="28" t="s">
        <v>38</v>
      </c>
      <c r="B29" s="29" t="s">
        <v>20</v>
      </c>
      <c r="C29" s="29" t="s">
        <v>20</v>
      </c>
      <c r="D29" s="29">
        <f t="shared" si="0"/>
        <v>1</v>
      </c>
      <c r="E29" s="29" t="s">
        <v>17</v>
      </c>
      <c r="F29" s="29" t="s">
        <v>24</v>
      </c>
      <c r="G29" s="29" t="s">
        <v>27</v>
      </c>
    </row>
    <row r="30" spans="1:7" s="30" customFormat="1" ht="86.4" x14ac:dyDescent="0.3">
      <c r="A30" s="28" t="s">
        <v>50</v>
      </c>
      <c r="B30" s="29" t="s">
        <v>31</v>
      </c>
      <c r="C30" s="29" t="s">
        <v>31</v>
      </c>
      <c r="D30" s="29">
        <f t="shared" si="0"/>
        <v>1</v>
      </c>
      <c r="E30" s="29" t="s">
        <v>14</v>
      </c>
      <c r="F30" s="29" t="s">
        <v>15</v>
      </c>
      <c r="G30" s="29"/>
    </row>
    <row r="31" spans="1:7" s="30" customFormat="1" ht="86.4" x14ac:dyDescent="0.3">
      <c r="A31" s="32" t="s">
        <v>51</v>
      </c>
      <c r="B31" s="33" t="s">
        <v>20</v>
      </c>
      <c r="C31" s="33" t="s">
        <v>20</v>
      </c>
      <c r="D31" s="29">
        <f t="shared" si="0"/>
        <v>1</v>
      </c>
      <c r="E31" s="29" t="s">
        <v>14</v>
      </c>
      <c r="F31" s="29" t="s">
        <v>24</v>
      </c>
      <c r="G31" s="29"/>
    </row>
    <row r="32" spans="1:7" s="30" customFormat="1" ht="57.6" x14ac:dyDescent="0.3">
      <c r="A32" s="28" t="s">
        <v>52</v>
      </c>
      <c r="B32" s="29" t="s">
        <v>20</v>
      </c>
      <c r="C32" s="29" t="s">
        <v>13</v>
      </c>
      <c r="D32" s="29">
        <f t="shared" si="0"/>
        <v>0</v>
      </c>
      <c r="E32" s="29" t="s">
        <v>17</v>
      </c>
      <c r="F32" s="29" t="s">
        <v>24</v>
      </c>
      <c r="G32" s="29" t="s">
        <v>27</v>
      </c>
    </row>
    <row r="33" spans="1:7" s="30" customFormat="1" ht="72" x14ac:dyDescent="0.3">
      <c r="A33" s="32" t="s">
        <v>53</v>
      </c>
      <c r="B33" s="33" t="s">
        <v>31</v>
      </c>
      <c r="C33" s="33" t="s">
        <v>31</v>
      </c>
      <c r="D33" s="29">
        <f t="shared" si="0"/>
        <v>1</v>
      </c>
      <c r="E33" s="29" t="s">
        <v>14</v>
      </c>
      <c r="F33" s="29" t="s">
        <v>15</v>
      </c>
      <c r="G33" s="29"/>
    </row>
    <row r="34" spans="1:7" s="30" customFormat="1" ht="57.6" x14ac:dyDescent="0.3">
      <c r="A34" s="32" t="s">
        <v>54</v>
      </c>
      <c r="B34" s="33" t="s">
        <v>31</v>
      </c>
      <c r="C34" s="33" t="s">
        <v>31</v>
      </c>
      <c r="D34" s="29">
        <f t="shared" si="0"/>
        <v>1</v>
      </c>
      <c r="E34" s="29" t="s">
        <v>14</v>
      </c>
      <c r="F34" s="29" t="s">
        <v>15</v>
      </c>
      <c r="G34" s="29"/>
    </row>
    <row r="35" spans="1:7" s="30" customFormat="1" ht="115.2" x14ac:dyDescent="0.3">
      <c r="A35" s="32" t="s">
        <v>55</v>
      </c>
      <c r="B35" s="33" t="s">
        <v>13</v>
      </c>
      <c r="C35" s="33" t="s">
        <v>13</v>
      </c>
      <c r="D35" s="29">
        <f t="shared" si="0"/>
        <v>1</v>
      </c>
      <c r="E35" s="29" t="s">
        <v>14</v>
      </c>
      <c r="F35" s="29" t="s">
        <v>22</v>
      </c>
      <c r="G35" s="29"/>
    </row>
    <row r="36" spans="1:7" s="30" customFormat="1" ht="57.6" x14ac:dyDescent="0.3">
      <c r="A36" s="32" t="s">
        <v>56</v>
      </c>
      <c r="B36" s="33" t="s">
        <v>20</v>
      </c>
      <c r="C36" s="33" t="s">
        <v>20</v>
      </c>
      <c r="D36" s="29">
        <f t="shared" si="0"/>
        <v>1</v>
      </c>
      <c r="E36" s="29" t="s">
        <v>14</v>
      </c>
      <c r="F36" s="29" t="s">
        <v>15</v>
      </c>
      <c r="G36" s="29"/>
    </row>
    <row r="37" spans="1:7" s="30" customFormat="1" ht="86.4" x14ac:dyDescent="0.3">
      <c r="A37" s="32" t="s">
        <v>57</v>
      </c>
      <c r="B37" s="33" t="s">
        <v>13</v>
      </c>
      <c r="C37" s="33" t="s">
        <v>13</v>
      </c>
      <c r="D37" s="29">
        <f t="shared" si="0"/>
        <v>1</v>
      </c>
      <c r="E37" s="29" t="s">
        <v>14</v>
      </c>
      <c r="F37" s="29" t="s">
        <v>15</v>
      </c>
      <c r="G37" s="29"/>
    </row>
    <row r="38" spans="1:7" s="30" customFormat="1" ht="129.6" x14ac:dyDescent="0.3">
      <c r="A38" s="28" t="s">
        <v>58</v>
      </c>
      <c r="B38" s="29" t="s">
        <v>13</v>
      </c>
      <c r="C38" s="29" t="s">
        <v>31</v>
      </c>
      <c r="D38" s="29">
        <f t="shared" si="0"/>
        <v>0</v>
      </c>
      <c r="E38" s="29" t="s">
        <v>17</v>
      </c>
      <c r="F38" s="29" t="s">
        <v>15</v>
      </c>
      <c r="G38" s="29" t="s">
        <v>18</v>
      </c>
    </row>
    <row r="39" spans="1:7" s="30" customFormat="1" ht="86.4" x14ac:dyDescent="0.3">
      <c r="A39" s="28" t="s">
        <v>59</v>
      </c>
      <c r="B39" s="29" t="s">
        <v>13</v>
      </c>
      <c r="C39" s="29" t="s">
        <v>13</v>
      </c>
      <c r="D39" s="29">
        <f t="shared" si="0"/>
        <v>1</v>
      </c>
      <c r="E39" s="29" t="s">
        <v>14</v>
      </c>
      <c r="F39" s="29" t="s">
        <v>44</v>
      </c>
      <c r="G39" s="29"/>
    </row>
    <row r="40" spans="1:7" s="30" customFormat="1" ht="72" x14ac:dyDescent="0.3">
      <c r="A40" s="32" t="s">
        <v>60</v>
      </c>
      <c r="B40" s="33" t="s">
        <v>31</v>
      </c>
      <c r="C40" s="33" t="s">
        <v>31</v>
      </c>
      <c r="D40" s="29">
        <f t="shared" si="0"/>
        <v>1</v>
      </c>
      <c r="E40" s="29" t="s">
        <v>14</v>
      </c>
      <c r="F40" s="29" t="s">
        <v>15</v>
      </c>
      <c r="G40" s="29"/>
    </row>
    <row r="41" spans="1:7" s="30" customFormat="1" ht="100.8" x14ac:dyDescent="0.3">
      <c r="A41" s="32" t="s">
        <v>61</v>
      </c>
      <c r="B41" s="33" t="s">
        <v>20</v>
      </c>
      <c r="C41" s="33" t="s">
        <v>20</v>
      </c>
      <c r="D41" s="29">
        <f t="shared" si="0"/>
        <v>1</v>
      </c>
      <c r="E41" s="29" t="s">
        <v>14</v>
      </c>
      <c r="F41" s="29" t="s">
        <v>24</v>
      </c>
      <c r="G41" s="29"/>
    </row>
    <row r="42" spans="1:7" s="30" customFormat="1" ht="172.8" x14ac:dyDescent="0.3">
      <c r="A42" s="28" t="s">
        <v>62</v>
      </c>
      <c r="B42" s="29" t="s">
        <v>21</v>
      </c>
      <c r="C42" s="29" t="s">
        <v>21</v>
      </c>
      <c r="D42" s="29">
        <f t="shared" si="0"/>
        <v>1</v>
      </c>
      <c r="E42" s="29" t="s">
        <v>14</v>
      </c>
      <c r="F42" s="29" t="s">
        <v>22</v>
      </c>
      <c r="G42" s="29"/>
    </row>
    <row r="43" spans="1:7" s="30" customFormat="1" ht="86.4" x14ac:dyDescent="0.3">
      <c r="A43" s="32" t="s">
        <v>63</v>
      </c>
      <c r="B43" s="33" t="s">
        <v>13</v>
      </c>
      <c r="C43" s="33" t="s">
        <v>13</v>
      </c>
      <c r="D43" s="29">
        <f t="shared" si="0"/>
        <v>1</v>
      </c>
      <c r="E43" s="29" t="s">
        <v>14</v>
      </c>
      <c r="F43" s="29" t="s">
        <v>15</v>
      </c>
      <c r="G43" s="29"/>
    </row>
    <row r="44" spans="1:7" s="30" customFormat="1" ht="115.2" x14ac:dyDescent="0.3">
      <c r="A44" s="28" t="s">
        <v>64</v>
      </c>
      <c r="B44" s="29" t="s">
        <v>20</v>
      </c>
      <c r="C44" s="29" t="s">
        <v>20</v>
      </c>
      <c r="D44" s="29">
        <f t="shared" si="0"/>
        <v>1</v>
      </c>
      <c r="E44" s="29" t="s">
        <v>14</v>
      </c>
      <c r="F44" s="29" t="s">
        <v>24</v>
      </c>
      <c r="G44" s="29"/>
    </row>
    <row r="45" spans="1:7" s="30" customFormat="1" ht="100.8" x14ac:dyDescent="0.3">
      <c r="A45" s="32" t="s">
        <v>65</v>
      </c>
      <c r="B45" s="33" t="s">
        <v>31</v>
      </c>
      <c r="C45" s="33" t="s">
        <v>31</v>
      </c>
      <c r="D45" s="29">
        <f t="shared" si="0"/>
        <v>1</v>
      </c>
      <c r="E45" s="29" t="s">
        <v>14</v>
      </c>
      <c r="F45" s="29" t="s">
        <v>15</v>
      </c>
      <c r="G45" s="29"/>
    </row>
    <row r="46" spans="1:7" s="30" customFormat="1" ht="129.6" x14ac:dyDescent="0.3">
      <c r="A46" s="28" t="s">
        <v>66</v>
      </c>
      <c r="B46" s="29" t="s">
        <v>21</v>
      </c>
      <c r="C46" s="29" t="s">
        <v>21</v>
      </c>
      <c r="D46" s="29">
        <f t="shared" si="0"/>
        <v>1</v>
      </c>
      <c r="E46" s="29" t="s">
        <v>14</v>
      </c>
      <c r="F46" s="29" t="s">
        <v>22</v>
      </c>
      <c r="G46" s="29"/>
    </row>
    <row r="47" spans="1:7" s="30" customFormat="1" ht="43.2" x14ac:dyDescent="0.3">
      <c r="A47" s="28" t="s">
        <v>67</v>
      </c>
      <c r="B47" s="29" t="s">
        <v>13</v>
      </c>
      <c r="C47" s="29" t="s">
        <v>13</v>
      </c>
      <c r="D47" s="29">
        <f t="shared" si="0"/>
        <v>1</v>
      </c>
      <c r="E47" s="29" t="s">
        <v>17</v>
      </c>
      <c r="F47" s="29" t="s">
        <v>24</v>
      </c>
      <c r="G47" s="29" t="s">
        <v>27</v>
      </c>
    </row>
    <row r="48" spans="1:7" s="30" customFormat="1" ht="129.6" x14ac:dyDescent="0.3">
      <c r="A48" s="32" t="s">
        <v>68</v>
      </c>
      <c r="B48" s="33" t="s">
        <v>13</v>
      </c>
      <c r="C48" s="33" t="s">
        <v>13</v>
      </c>
      <c r="D48" s="29">
        <f t="shared" si="0"/>
        <v>1</v>
      </c>
      <c r="E48" s="29" t="s">
        <v>17</v>
      </c>
      <c r="F48" s="29" t="s">
        <v>24</v>
      </c>
      <c r="G48" s="29" t="s">
        <v>27</v>
      </c>
    </row>
    <row r="49" spans="1:7" s="30" customFormat="1" ht="100.8" x14ac:dyDescent="0.3">
      <c r="A49" s="32" t="s">
        <v>69</v>
      </c>
      <c r="B49" s="33" t="s">
        <v>13</v>
      </c>
      <c r="C49" s="33" t="s">
        <v>13</v>
      </c>
      <c r="D49" s="29">
        <f t="shared" si="0"/>
        <v>1</v>
      </c>
      <c r="E49" s="29" t="s">
        <v>14</v>
      </c>
      <c r="F49" s="29" t="s">
        <v>22</v>
      </c>
      <c r="G49" s="29"/>
    </row>
    <row r="50" spans="1:7" s="30" customFormat="1" ht="86.4" x14ac:dyDescent="0.3">
      <c r="A50" s="28" t="s">
        <v>70</v>
      </c>
      <c r="B50" s="29" t="s">
        <v>20</v>
      </c>
      <c r="C50" s="29" t="s">
        <v>20</v>
      </c>
      <c r="D50" s="29">
        <f t="shared" si="0"/>
        <v>1</v>
      </c>
      <c r="E50" s="29" t="s">
        <v>14</v>
      </c>
      <c r="F50" s="29" t="s">
        <v>44</v>
      </c>
      <c r="G50" s="29"/>
    </row>
    <row r="51" spans="1:7" s="30" customFormat="1" ht="72" x14ac:dyDescent="0.3">
      <c r="A51" s="32" t="s">
        <v>71</v>
      </c>
      <c r="B51" s="33" t="s">
        <v>20</v>
      </c>
      <c r="C51" s="33" t="s">
        <v>20</v>
      </c>
      <c r="D51" s="29">
        <f t="shared" si="0"/>
        <v>1</v>
      </c>
      <c r="E51" s="29" t="s">
        <v>14</v>
      </c>
      <c r="F51" s="29" t="s">
        <v>15</v>
      </c>
      <c r="G51" s="29"/>
    </row>
    <row r="52" spans="1:7" s="30" customFormat="1" ht="100.8" x14ac:dyDescent="0.3">
      <c r="A52" s="32" t="s">
        <v>72</v>
      </c>
      <c r="B52" s="33" t="s">
        <v>13</v>
      </c>
      <c r="C52" s="33" t="s">
        <v>13</v>
      </c>
      <c r="D52" s="29">
        <f t="shared" si="0"/>
        <v>1</v>
      </c>
      <c r="E52" s="29" t="s">
        <v>17</v>
      </c>
      <c r="F52" s="29" t="s">
        <v>24</v>
      </c>
      <c r="G52" s="29" t="s">
        <v>27</v>
      </c>
    </row>
    <row r="53" spans="1:7" s="30" customFormat="1" ht="129.6" x14ac:dyDescent="0.3">
      <c r="A53" s="28" t="s">
        <v>73</v>
      </c>
      <c r="B53" s="29" t="s">
        <v>13</v>
      </c>
      <c r="C53" s="29" t="s">
        <v>13</v>
      </c>
      <c r="D53" s="29">
        <f t="shared" si="0"/>
        <v>1</v>
      </c>
      <c r="E53" s="29" t="s">
        <v>14</v>
      </c>
      <c r="F53" s="29" t="s">
        <v>22</v>
      </c>
      <c r="G53" s="29"/>
    </row>
    <row r="54" spans="1:7" s="30" customFormat="1" ht="409.6" x14ac:dyDescent="0.3">
      <c r="A54" s="31" t="s">
        <v>74</v>
      </c>
      <c r="B54" s="29" t="s">
        <v>21</v>
      </c>
      <c r="C54" s="29" t="s">
        <v>21</v>
      </c>
      <c r="D54" s="29">
        <f t="shared" si="0"/>
        <v>1</v>
      </c>
      <c r="E54" s="29" t="s">
        <v>17</v>
      </c>
      <c r="F54" s="29" t="s">
        <v>15</v>
      </c>
      <c r="G54" s="29" t="s">
        <v>75</v>
      </c>
    </row>
    <row r="55" spans="1:7" s="30" customFormat="1" ht="43.2" x14ac:dyDescent="0.3">
      <c r="A55" s="32" t="s">
        <v>76</v>
      </c>
      <c r="B55" s="33" t="s">
        <v>20</v>
      </c>
      <c r="C55" s="33" t="s">
        <v>20</v>
      </c>
      <c r="D55" s="29">
        <f t="shared" si="0"/>
        <v>1</v>
      </c>
      <c r="E55" s="29" t="s">
        <v>14</v>
      </c>
      <c r="F55" s="29" t="s">
        <v>15</v>
      </c>
      <c r="G55" s="29"/>
    </row>
    <row r="56" spans="1:7" s="30" customFormat="1" ht="409.6" x14ac:dyDescent="0.3">
      <c r="A56" s="31" t="s">
        <v>77</v>
      </c>
      <c r="B56" s="29" t="s">
        <v>13</v>
      </c>
      <c r="C56" s="29" t="s">
        <v>13</v>
      </c>
      <c r="D56" s="29">
        <f t="shared" si="0"/>
        <v>1</v>
      </c>
      <c r="E56" s="29" t="s">
        <v>17</v>
      </c>
      <c r="F56" s="29" t="s">
        <v>15</v>
      </c>
      <c r="G56" s="29" t="s">
        <v>75</v>
      </c>
    </row>
    <row r="57" spans="1:7" s="30" customFormat="1" ht="86.4" x14ac:dyDescent="0.3">
      <c r="A57" s="32" t="s">
        <v>78</v>
      </c>
      <c r="B57" s="33" t="s">
        <v>20</v>
      </c>
      <c r="C57" s="33" t="s">
        <v>20</v>
      </c>
      <c r="D57" s="29">
        <f t="shared" si="0"/>
        <v>1</v>
      </c>
      <c r="E57" s="29" t="s">
        <v>14</v>
      </c>
      <c r="F57" s="29" t="s">
        <v>24</v>
      </c>
      <c r="G57" s="29"/>
    </row>
    <row r="58" spans="1:7" s="30" customFormat="1" ht="187.2" x14ac:dyDescent="0.3">
      <c r="A58" s="28" t="s">
        <v>79</v>
      </c>
      <c r="B58" s="29" t="s">
        <v>13</v>
      </c>
      <c r="C58" s="29" t="s">
        <v>13</v>
      </c>
      <c r="D58" s="29">
        <f t="shared" si="0"/>
        <v>1</v>
      </c>
      <c r="E58" s="29" t="s">
        <v>14</v>
      </c>
      <c r="F58" s="29" t="s">
        <v>22</v>
      </c>
      <c r="G58" s="29"/>
    </row>
    <row r="59" spans="1:7" s="30" customFormat="1" ht="172.8" x14ac:dyDescent="0.3">
      <c r="A59" s="28" t="s">
        <v>80</v>
      </c>
      <c r="B59" s="29" t="s">
        <v>20</v>
      </c>
      <c r="C59" s="29" t="s">
        <v>20</v>
      </c>
      <c r="D59" s="29">
        <f t="shared" si="0"/>
        <v>1</v>
      </c>
      <c r="E59" s="29" t="s">
        <v>17</v>
      </c>
      <c r="F59" s="29" t="s">
        <v>15</v>
      </c>
      <c r="G59" s="29" t="s">
        <v>18</v>
      </c>
    </row>
    <row r="60" spans="1:7" s="30" customFormat="1" ht="129.6" x14ac:dyDescent="0.3">
      <c r="A60" s="28" t="s">
        <v>81</v>
      </c>
      <c r="B60" s="29" t="s">
        <v>21</v>
      </c>
      <c r="C60" s="29" t="s">
        <v>20</v>
      </c>
      <c r="D60" s="29">
        <f t="shared" si="0"/>
        <v>0</v>
      </c>
      <c r="E60" s="29" t="s">
        <v>14</v>
      </c>
      <c r="F60" s="29" t="s">
        <v>22</v>
      </c>
      <c r="G60" s="29"/>
    </row>
    <row r="61" spans="1:7" s="30" customFormat="1" ht="86.4" x14ac:dyDescent="0.3">
      <c r="A61" s="32" t="s">
        <v>82</v>
      </c>
      <c r="B61" s="33" t="s">
        <v>31</v>
      </c>
      <c r="C61" s="33" t="s">
        <v>31</v>
      </c>
      <c r="D61" s="29">
        <f t="shared" si="0"/>
        <v>1</v>
      </c>
      <c r="E61" s="29" t="s">
        <v>14</v>
      </c>
      <c r="F61" s="29" t="s">
        <v>24</v>
      </c>
      <c r="G61" s="29"/>
    </row>
    <row r="62" spans="1:7" s="30" customFormat="1" ht="57.6" x14ac:dyDescent="0.3">
      <c r="A62" s="32" t="s">
        <v>83</v>
      </c>
      <c r="B62" s="33" t="s">
        <v>20</v>
      </c>
      <c r="C62" s="33" t="s">
        <v>20</v>
      </c>
      <c r="D62" s="29">
        <f t="shared" si="0"/>
        <v>1</v>
      </c>
      <c r="E62" s="29" t="s">
        <v>14</v>
      </c>
      <c r="F62" s="29" t="s">
        <v>15</v>
      </c>
      <c r="G62" s="29"/>
    </row>
    <row r="63" spans="1:7" s="30" customFormat="1" ht="86.4" x14ac:dyDescent="0.3">
      <c r="A63" s="32" t="s">
        <v>84</v>
      </c>
      <c r="B63" s="33" t="s">
        <v>20</v>
      </c>
      <c r="C63" s="33" t="s">
        <v>20</v>
      </c>
      <c r="D63" s="29">
        <f t="shared" si="0"/>
        <v>1</v>
      </c>
      <c r="E63" s="29" t="s">
        <v>14</v>
      </c>
      <c r="F63" s="29" t="s">
        <v>24</v>
      </c>
      <c r="G63" s="29"/>
    </row>
    <row r="64" spans="1:7" s="30" customFormat="1" ht="57.6" x14ac:dyDescent="0.3">
      <c r="A64" s="32" t="s">
        <v>85</v>
      </c>
      <c r="B64" s="33" t="s">
        <v>13</v>
      </c>
      <c r="C64" s="33" t="s">
        <v>13</v>
      </c>
      <c r="D64" s="29">
        <f t="shared" si="0"/>
        <v>1</v>
      </c>
      <c r="E64" s="29" t="s">
        <v>14</v>
      </c>
      <c r="F64" s="29" t="s">
        <v>15</v>
      </c>
      <c r="G64" s="29"/>
    </row>
    <row r="65" spans="1:7" s="30" customFormat="1" ht="216" x14ac:dyDescent="0.3">
      <c r="A65" s="28" t="s">
        <v>86</v>
      </c>
      <c r="B65" s="29" t="s">
        <v>13</v>
      </c>
      <c r="C65" s="29" t="s">
        <v>31</v>
      </c>
      <c r="D65" s="29">
        <f t="shared" si="0"/>
        <v>0</v>
      </c>
      <c r="E65" s="29" t="s">
        <v>17</v>
      </c>
      <c r="F65" s="29" t="s">
        <v>24</v>
      </c>
      <c r="G65" s="29" t="s">
        <v>18</v>
      </c>
    </row>
    <row r="66" spans="1:7" s="30" customFormat="1" ht="86.4" x14ac:dyDescent="0.3">
      <c r="A66" s="32" t="s">
        <v>87</v>
      </c>
      <c r="B66" s="33" t="s">
        <v>20</v>
      </c>
      <c r="C66" s="33" t="s">
        <v>13</v>
      </c>
      <c r="D66" s="29">
        <f t="shared" si="0"/>
        <v>0</v>
      </c>
      <c r="E66" s="29" t="s">
        <v>14</v>
      </c>
      <c r="F66" s="29" t="s">
        <v>15</v>
      </c>
      <c r="G66" s="29"/>
    </row>
    <row r="67" spans="1:7" s="30" customFormat="1" ht="72" x14ac:dyDescent="0.3">
      <c r="A67" s="32" t="s">
        <v>88</v>
      </c>
      <c r="B67" s="33" t="s">
        <v>20</v>
      </c>
      <c r="C67" s="33" t="s">
        <v>20</v>
      </c>
      <c r="D67" s="29">
        <f t="shared" ref="D67:D130" si="1">IF(B67=C67,1,0)</f>
        <v>1</v>
      </c>
      <c r="E67" s="29" t="s">
        <v>14</v>
      </c>
      <c r="F67" s="29" t="s">
        <v>15</v>
      </c>
      <c r="G67" s="29"/>
    </row>
    <row r="68" spans="1:7" s="30" customFormat="1" ht="72" x14ac:dyDescent="0.3">
      <c r="A68" s="28" t="s">
        <v>89</v>
      </c>
      <c r="B68" s="29" t="s">
        <v>13</v>
      </c>
      <c r="C68" s="29" t="s">
        <v>13</v>
      </c>
      <c r="D68" s="29">
        <f t="shared" si="1"/>
        <v>1</v>
      </c>
      <c r="E68" s="29" t="s">
        <v>14</v>
      </c>
      <c r="F68" s="29" t="s">
        <v>22</v>
      </c>
      <c r="G68" s="29"/>
    </row>
    <row r="69" spans="1:7" s="30" customFormat="1" ht="57.6" x14ac:dyDescent="0.3">
      <c r="A69" s="31" t="s">
        <v>90</v>
      </c>
      <c r="B69" s="29" t="s">
        <v>13</v>
      </c>
      <c r="C69" s="29" t="s">
        <v>13</v>
      </c>
      <c r="D69" s="29">
        <f t="shared" si="1"/>
        <v>1</v>
      </c>
      <c r="E69" s="29" t="s">
        <v>17</v>
      </c>
      <c r="F69" s="29" t="s">
        <v>24</v>
      </c>
      <c r="G69" s="29" t="s">
        <v>27</v>
      </c>
    </row>
    <row r="70" spans="1:7" s="30" customFormat="1" ht="86.4" x14ac:dyDescent="0.3">
      <c r="A70" s="28" t="s">
        <v>91</v>
      </c>
      <c r="B70" s="29" t="s">
        <v>31</v>
      </c>
      <c r="C70" s="29" t="s">
        <v>31</v>
      </c>
      <c r="D70" s="29">
        <f t="shared" si="1"/>
        <v>1</v>
      </c>
      <c r="E70" s="29" t="s">
        <v>17</v>
      </c>
      <c r="F70" s="29" t="s">
        <v>15</v>
      </c>
      <c r="G70" s="29" t="s">
        <v>27</v>
      </c>
    </row>
    <row r="71" spans="1:7" s="30" customFormat="1" ht="158.4" x14ac:dyDescent="0.3">
      <c r="A71" s="28" t="s">
        <v>92</v>
      </c>
      <c r="B71" s="29" t="s">
        <v>13</v>
      </c>
      <c r="C71" s="29" t="s">
        <v>13</v>
      </c>
      <c r="D71" s="29">
        <f t="shared" si="1"/>
        <v>1</v>
      </c>
      <c r="E71" s="29" t="s">
        <v>17</v>
      </c>
      <c r="F71" s="29" t="s">
        <v>15</v>
      </c>
      <c r="G71" s="29" t="s">
        <v>18</v>
      </c>
    </row>
    <row r="72" spans="1:7" s="30" customFormat="1" ht="72" x14ac:dyDescent="0.3">
      <c r="A72" s="28" t="s">
        <v>93</v>
      </c>
      <c r="B72" s="29" t="s">
        <v>21</v>
      </c>
      <c r="C72" s="29" t="s">
        <v>21</v>
      </c>
      <c r="D72" s="29">
        <f t="shared" si="1"/>
        <v>1</v>
      </c>
      <c r="E72" s="29" t="s">
        <v>14</v>
      </c>
      <c r="F72" s="29" t="s">
        <v>44</v>
      </c>
      <c r="G72" s="29"/>
    </row>
    <row r="73" spans="1:7" s="30" customFormat="1" ht="230.4" x14ac:dyDescent="0.3">
      <c r="A73" s="28" t="s">
        <v>94</v>
      </c>
      <c r="B73" s="29" t="s">
        <v>13</v>
      </c>
      <c r="C73" s="29" t="s">
        <v>20</v>
      </c>
      <c r="D73" s="29">
        <f t="shared" si="1"/>
        <v>0</v>
      </c>
      <c r="E73" s="29" t="s">
        <v>17</v>
      </c>
      <c r="F73" s="29" t="s">
        <v>22</v>
      </c>
      <c r="G73" s="29" t="s">
        <v>27</v>
      </c>
    </row>
    <row r="74" spans="1:7" s="30" customFormat="1" ht="86.4" x14ac:dyDescent="0.3">
      <c r="A74" s="32" t="s">
        <v>95</v>
      </c>
      <c r="B74" s="33" t="s">
        <v>31</v>
      </c>
      <c r="C74" s="33" t="s">
        <v>31</v>
      </c>
      <c r="D74" s="29">
        <f t="shared" si="1"/>
        <v>1</v>
      </c>
      <c r="E74" s="29" t="s">
        <v>14</v>
      </c>
      <c r="F74" s="29" t="s">
        <v>24</v>
      </c>
      <c r="G74" s="29"/>
    </row>
    <row r="75" spans="1:7" s="30" customFormat="1" ht="57.6" x14ac:dyDescent="0.3">
      <c r="A75" s="28" t="s">
        <v>41</v>
      </c>
      <c r="B75" s="29" t="s">
        <v>13</v>
      </c>
      <c r="C75" s="29" t="s">
        <v>20</v>
      </c>
      <c r="D75" s="29">
        <f t="shared" si="1"/>
        <v>0</v>
      </c>
      <c r="E75" s="29" t="s">
        <v>17</v>
      </c>
      <c r="F75" s="29" t="s">
        <v>24</v>
      </c>
      <c r="G75" s="29" t="s">
        <v>27</v>
      </c>
    </row>
    <row r="76" spans="1:7" s="30" customFormat="1" ht="129.6" x14ac:dyDescent="0.3">
      <c r="A76" s="28" t="s">
        <v>96</v>
      </c>
      <c r="B76" s="29" t="s">
        <v>20</v>
      </c>
      <c r="C76" s="29" t="s">
        <v>13</v>
      </c>
      <c r="D76" s="29">
        <f t="shared" si="1"/>
        <v>0</v>
      </c>
      <c r="E76" s="29" t="s">
        <v>14</v>
      </c>
      <c r="F76" s="29" t="s">
        <v>22</v>
      </c>
      <c r="G76" s="29"/>
    </row>
    <row r="77" spans="1:7" s="30" customFormat="1" ht="86.4" x14ac:dyDescent="0.3">
      <c r="A77" s="32" t="s">
        <v>97</v>
      </c>
      <c r="B77" s="33" t="s">
        <v>13</v>
      </c>
      <c r="C77" s="33" t="s">
        <v>13</v>
      </c>
      <c r="D77" s="29">
        <f t="shared" si="1"/>
        <v>1</v>
      </c>
      <c r="E77" s="29" t="s">
        <v>14</v>
      </c>
      <c r="F77" s="29" t="s">
        <v>15</v>
      </c>
      <c r="G77" s="29"/>
    </row>
    <row r="78" spans="1:7" s="30" customFormat="1" ht="345.6" x14ac:dyDescent="0.3">
      <c r="A78" s="31" t="s">
        <v>98</v>
      </c>
      <c r="B78" s="29" t="s">
        <v>31</v>
      </c>
      <c r="C78" s="29" t="s">
        <v>21</v>
      </c>
      <c r="D78" s="29">
        <f t="shared" si="1"/>
        <v>0</v>
      </c>
      <c r="E78" s="29" t="s">
        <v>17</v>
      </c>
      <c r="F78" s="29" t="s">
        <v>22</v>
      </c>
      <c r="G78" s="29" t="s">
        <v>75</v>
      </c>
    </row>
    <row r="79" spans="1:7" s="30" customFormat="1" ht="57.6" x14ac:dyDescent="0.3">
      <c r="A79" s="32" t="s">
        <v>99</v>
      </c>
      <c r="B79" s="33" t="s">
        <v>13</v>
      </c>
      <c r="C79" s="33" t="s">
        <v>13</v>
      </c>
      <c r="D79" s="29">
        <f t="shared" si="1"/>
        <v>1</v>
      </c>
      <c r="E79" s="29" t="s">
        <v>14</v>
      </c>
      <c r="F79" s="29" t="s">
        <v>15</v>
      </c>
      <c r="G79" s="29"/>
    </row>
    <row r="80" spans="1:7" s="30" customFormat="1" ht="409.6" x14ac:dyDescent="0.3">
      <c r="A80" s="31" t="s">
        <v>100</v>
      </c>
      <c r="B80" s="29" t="s">
        <v>20</v>
      </c>
      <c r="C80" s="29" t="s">
        <v>20</v>
      </c>
      <c r="D80" s="29">
        <f t="shared" si="1"/>
        <v>1</v>
      </c>
      <c r="E80" s="29" t="s">
        <v>17</v>
      </c>
      <c r="F80" s="29" t="s">
        <v>15</v>
      </c>
      <c r="G80" s="29" t="s">
        <v>75</v>
      </c>
    </row>
    <row r="81" spans="1:7" s="30" customFormat="1" ht="100.8" x14ac:dyDescent="0.3">
      <c r="A81" s="28" t="s">
        <v>101</v>
      </c>
      <c r="B81" s="29" t="s">
        <v>13</v>
      </c>
      <c r="C81" s="29" t="s">
        <v>20</v>
      </c>
      <c r="D81" s="29">
        <f t="shared" si="1"/>
        <v>0</v>
      </c>
      <c r="E81" s="29" t="s">
        <v>14</v>
      </c>
      <c r="F81" s="29" t="s">
        <v>22</v>
      </c>
      <c r="G81" s="29"/>
    </row>
    <row r="82" spans="1:7" s="30" customFormat="1" ht="43.2" x14ac:dyDescent="0.3">
      <c r="A82" s="28" t="s">
        <v>102</v>
      </c>
      <c r="B82" s="29" t="s">
        <v>21</v>
      </c>
      <c r="C82" s="29" t="s">
        <v>21</v>
      </c>
      <c r="D82" s="29">
        <f t="shared" si="1"/>
        <v>1</v>
      </c>
      <c r="E82" s="29" t="s">
        <v>17</v>
      </c>
      <c r="F82" s="29" t="s">
        <v>24</v>
      </c>
      <c r="G82" s="29" t="s">
        <v>27</v>
      </c>
    </row>
    <row r="83" spans="1:7" s="30" customFormat="1" ht="273.60000000000002" x14ac:dyDescent="0.3">
      <c r="A83" s="31" t="s">
        <v>103</v>
      </c>
      <c r="B83" s="29" t="s">
        <v>21</v>
      </c>
      <c r="C83" s="29" t="s">
        <v>13</v>
      </c>
      <c r="D83" s="29">
        <f t="shared" si="1"/>
        <v>0</v>
      </c>
      <c r="E83" s="29" t="s">
        <v>17</v>
      </c>
      <c r="F83" s="29" t="s">
        <v>15</v>
      </c>
      <c r="G83" s="29" t="s">
        <v>75</v>
      </c>
    </row>
    <row r="84" spans="1:7" s="30" customFormat="1" ht="409.6" x14ac:dyDescent="0.3">
      <c r="A84" s="31" t="s">
        <v>104</v>
      </c>
      <c r="B84" s="29" t="s">
        <v>21</v>
      </c>
      <c r="C84" s="29" t="s">
        <v>20</v>
      </c>
      <c r="D84" s="29">
        <f t="shared" si="1"/>
        <v>0</v>
      </c>
      <c r="E84" s="29" t="s">
        <v>17</v>
      </c>
      <c r="F84" s="29" t="s">
        <v>15</v>
      </c>
      <c r="G84" s="29" t="s">
        <v>75</v>
      </c>
    </row>
    <row r="85" spans="1:7" s="30" customFormat="1" ht="100.8" x14ac:dyDescent="0.3">
      <c r="A85" s="32" t="s">
        <v>105</v>
      </c>
      <c r="B85" s="33" t="s">
        <v>31</v>
      </c>
      <c r="C85" s="33" t="s">
        <v>21</v>
      </c>
      <c r="D85" s="29">
        <f t="shared" si="1"/>
        <v>0</v>
      </c>
      <c r="E85" s="29" t="s">
        <v>14</v>
      </c>
      <c r="F85" s="29" t="s">
        <v>24</v>
      </c>
      <c r="G85" s="29"/>
    </row>
    <row r="86" spans="1:7" s="30" customFormat="1" ht="86.4" x14ac:dyDescent="0.3">
      <c r="A86" s="28" t="s">
        <v>106</v>
      </c>
      <c r="B86" s="29" t="s">
        <v>31</v>
      </c>
      <c r="C86" s="29" t="s">
        <v>31</v>
      </c>
      <c r="D86" s="29">
        <f t="shared" si="1"/>
        <v>1</v>
      </c>
      <c r="E86" s="29" t="s">
        <v>17</v>
      </c>
      <c r="F86" s="29" t="s">
        <v>15</v>
      </c>
      <c r="G86" s="29" t="s">
        <v>27</v>
      </c>
    </row>
    <row r="87" spans="1:7" s="30" customFormat="1" ht="230.4" x14ac:dyDescent="0.3">
      <c r="A87" s="28" t="s">
        <v>107</v>
      </c>
      <c r="B87" s="29" t="s">
        <v>20</v>
      </c>
      <c r="C87" s="29" t="s">
        <v>13</v>
      </c>
      <c r="D87" s="29">
        <f t="shared" si="1"/>
        <v>0</v>
      </c>
      <c r="E87" s="29" t="s">
        <v>14</v>
      </c>
      <c r="F87" s="29" t="s">
        <v>22</v>
      </c>
      <c r="G87" s="29"/>
    </row>
    <row r="88" spans="1:7" s="30" customFormat="1" ht="244.8" x14ac:dyDescent="0.3">
      <c r="A88" s="28" t="s">
        <v>108</v>
      </c>
      <c r="B88" s="29" t="s">
        <v>31</v>
      </c>
      <c r="C88" s="29" t="s">
        <v>20</v>
      </c>
      <c r="D88" s="29">
        <f t="shared" si="1"/>
        <v>0</v>
      </c>
      <c r="E88" s="29" t="s">
        <v>17</v>
      </c>
      <c r="F88" s="29" t="s">
        <v>24</v>
      </c>
      <c r="G88" s="29" t="s">
        <v>27</v>
      </c>
    </row>
    <row r="89" spans="1:7" s="30" customFormat="1" ht="129.6" x14ac:dyDescent="0.3">
      <c r="A89" s="28" t="s">
        <v>109</v>
      </c>
      <c r="B89" s="29" t="s">
        <v>31</v>
      </c>
      <c r="C89" s="29" t="s">
        <v>31</v>
      </c>
      <c r="D89" s="29">
        <f t="shared" si="1"/>
        <v>1</v>
      </c>
      <c r="E89" s="29" t="s">
        <v>14</v>
      </c>
      <c r="F89" s="29" t="s">
        <v>22</v>
      </c>
      <c r="G89" s="29"/>
    </row>
    <row r="90" spans="1:7" s="30" customFormat="1" ht="72" x14ac:dyDescent="0.3">
      <c r="A90" s="28" t="s">
        <v>110</v>
      </c>
      <c r="B90" s="29" t="s">
        <v>31</v>
      </c>
      <c r="C90" s="29" t="s">
        <v>31</v>
      </c>
      <c r="D90" s="29">
        <f t="shared" si="1"/>
        <v>1</v>
      </c>
      <c r="E90" s="29" t="s">
        <v>14</v>
      </c>
      <c r="F90" s="29" t="s">
        <v>24</v>
      </c>
      <c r="G90" s="29"/>
    </row>
    <row r="91" spans="1:7" s="30" customFormat="1" ht="57.6" x14ac:dyDescent="0.3">
      <c r="A91" s="32" t="s">
        <v>111</v>
      </c>
      <c r="B91" s="33" t="s">
        <v>31</v>
      </c>
      <c r="C91" s="33" t="s">
        <v>31</v>
      </c>
      <c r="D91" s="29">
        <f t="shared" si="1"/>
        <v>1</v>
      </c>
      <c r="E91" s="29" t="s">
        <v>14</v>
      </c>
      <c r="F91" s="29" t="s">
        <v>15</v>
      </c>
      <c r="G91" s="29"/>
    </row>
    <row r="92" spans="1:7" s="30" customFormat="1" ht="72" x14ac:dyDescent="0.3">
      <c r="A92" s="28" t="s">
        <v>112</v>
      </c>
      <c r="B92" s="29" t="s">
        <v>13</v>
      </c>
      <c r="C92" s="29" t="s">
        <v>13</v>
      </c>
      <c r="D92" s="29">
        <f t="shared" si="1"/>
        <v>1</v>
      </c>
      <c r="E92" s="29" t="s">
        <v>14</v>
      </c>
      <c r="F92" s="29" t="s">
        <v>44</v>
      </c>
      <c r="G92" s="29"/>
    </row>
    <row r="93" spans="1:7" s="30" customFormat="1" ht="86.4" x14ac:dyDescent="0.3">
      <c r="A93" s="32" t="s">
        <v>113</v>
      </c>
      <c r="B93" s="33" t="s">
        <v>31</v>
      </c>
      <c r="C93" s="33" t="s">
        <v>31</v>
      </c>
      <c r="D93" s="29">
        <f t="shared" si="1"/>
        <v>1</v>
      </c>
      <c r="E93" s="29" t="s">
        <v>14</v>
      </c>
      <c r="F93" s="29" t="s">
        <v>15</v>
      </c>
      <c r="G93" s="29"/>
    </row>
    <row r="94" spans="1:7" s="30" customFormat="1" ht="86.4" x14ac:dyDescent="0.3">
      <c r="A94" s="32" t="s">
        <v>114</v>
      </c>
      <c r="B94" s="33" t="s">
        <v>13</v>
      </c>
      <c r="C94" s="33" t="s">
        <v>13</v>
      </c>
      <c r="D94" s="29">
        <f t="shared" si="1"/>
        <v>1</v>
      </c>
      <c r="E94" s="29" t="s">
        <v>14</v>
      </c>
      <c r="F94" s="29" t="s">
        <v>24</v>
      </c>
      <c r="G94" s="29"/>
    </row>
    <row r="95" spans="1:7" s="30" customFormat="1" ht="86.4" x14ac:dyDescent="0.3">
      <c r="A95" s="28" t="s">
        <v>115</v>
      </c>
      <c r="B95" s="29" t="s">
        <v>20</v>
      </c>
      <c r="C95" s="29" t="s">
        <v>20</v>
      </c>
      <c r="D95" s="29">
        <f t="shared" si="1"/>
        <v>1</v>
      </c>
      <c r="E95" s="29" t="s">
        <v>14</v>
      </c>
      <c r="F95" s="29" t="s">
        <v>15</v>
      </c>
      <c r="G95" s="29"/>
    </row>
    <row r="96" spans="1:7" s="30" customFormat="1" ht="86.4" x14ac:dyDescent="0.3">
      <c r="A96" s="32" t="s">
        <v>116</v>
      </c>
      <c r="B96" s="33" t="s">
        <v>13</v>
      </c>
      <c r="C96" s="33" t="s">
        <v>13</v>
      </c>
      <c r="D96" s="29">
        <f t="shared" si="1"/>
        <v>1</v>
      </c>
      <c r="E96" s="29" t="s">
        <v>14</v>
      </c>
      <c r="F96" s="29" t="s">
        <v>15</v>
      </c>
      <c r="G96" s="29"/>
    </row>
    <row r="97" spans="1:7" s="30" customFormat="1" ht="72" x14ac:dyDescent="0.3">
      <c r="A97" s="28" t="s">
        <v>42</v>
      </c>
      <c r="B97" s="29" t="s">
        <v>13</v>
      </c>
      <c r="C97" s="29" t="s">
        <v>13</v>
      </c>
      <c r="D97" s="29">
        <f t="shared" si="1"/>
        <v>1</v>
      </c>
      <c r="E97" s="29" t="s">
        <v>17</v>
      </c>
      <c r="F97" s="29" t="s">
        <v>24</v>
      </c>
      <c r="G97" s="29" t="s">
        <v>27</v>
      </c>
    </row>
    <row r="98" spans="1:7" s="30" customFormat="1" ht="57.6" x14ac:dyDescent="0.3">
      <c r="A98" s="32" t="s">
        <v>117</v>
      </c>
      <c r="B98" s="33" t="s">
        <v>31</v>
      </c>
      <c r="C98" s="33" t="s">
        <v>31</v>
      </c>
      <c r="D98" s="29">
        <f t="shared" si="1"/>
        <v>1</v>
      </c>
      <c r="E98" s="29" t="s">
        <v>14</v>
      </c>
      <c r="F98" s="29" t="s">
        <v>15</v>
      </c>
      <c r="G98" s="29"/>
    </row>
    <row r="99" spans="1:7" s="30" customFormat="1" ht="86.4" x14ac:dyDescent="0.3">
      <c r="A99" s="28" t="s">
        <v>118</v>
      </c>
      <c r="B99" s="29" t="s">
        <v>31</v>
      </c>
      <c r="C99" s="29" t="s">
        <v>31</v>
      </c>
      <c r="D99" s="29">
        <f t="shared" si="1"/>
        <v>1</v>
      </c>
      <c r="E99" s="29" t="s">
        <v>14</v>
      </c>
      <c r="F99" s="29" t="s">
        <v>22</v>
      </c>
      <c r="G99" s="29"/>
    </row>
    <row r="100" spans="1:7" s="30" customFormat="1" ht="172.8" x14ac:dyDescent="0.3">
      <c r="A100" s="28" t="s">
        <v>119</v>
      </c>
      <c r="B100" s="29" t="s">
        <v>21</v>
      </c>
      <c r="C100" s="29" t="s">
        <v>20</v>
      </c>
      <c r="D100" s="29">
        <f t="shared" si="1"/>
        <v>0</v>
      </c>
      <c r="E100" s="29" t="s">
        <v>17</v>
      </c>
      <c r="F100" s="29" t="s">
        <v>24</v>
      </c>
      <c r="G100" s="29" t="s">
        <v>18</v>
      </c>
    </row>
    <row r="101" spans="1:7" s="30" customFormat="1" ht="57.6" x14ac:dyDescent="0.3">
      <c r="A101" s="32" t="s">
        <v>120</v>
      </c>
      <c r="B101" s="33" t="s">
        <v>31</v>
      </c>
      <c r="C101" s="33" t="s">
        <v>31</v>
      </c>
      <c r="D101" s="29">
        <f t="shared" si="1"/>
        <v>1</v>
      </c>
      <c r="E101" s="29" t="s">
        <v>14</v>
      </c>
      <c r="F101" s="29" t="s">
        <v>15</v>
      </c>
      <c r="G101" s="29"/>
    </row>
    <row r="102" spans="1:7" s="30" customFormat="1" ht="172.8" x14ac:dyDescent="0.3">
      <c r="A102" s="28" t="s">
        <v>121</v>
      </c>
      <c r="B102" s="29" t="s">
        <v>20</v>
      </c>
      <c r="C102" s="29" t="s">
        <v>20</v>
      </c>
      <c r="D102" s="29">
        <f t="shared" si="1"/>
        <v>1</v>
      </c>
      <c r="E102" s="29" t="s">
        <v>17</v>
      </c>
      <c r="F102" s="29" t="s">
        <v>24</v>
      </c>
      <c r="G102" s="29" t="s">
        <v>18</v>
      </c>
    </row>
    <row r="103" spans="1:7" s="30" customFormat="1" ht="86.4" x14ac:dyDescent="0.3">
      <c r="A103" s="32" t="s">
        <v>122</v>
      </c>
      <c r="B103" s="33" t="s">
        <v>20</v>
      </c>
      <c r="C103" s="33" t="s">
        <v>20</v>
      </c>
      <c r="D103" s="29">
        <f t="shared" si="1"/>
        <v>1</v>
      </c>
      <c r="E103" s="29" t="s">
        <v>14</v>
      </c>
      <c r="F103" s="29" t="s">
        <v>22</v>
      </c>
      <c r="G103" s="29"/>
    </row>
    <row r="104" spans="1:7" s="30" customFormat="1" ht="100.8" x14ac:dyDescent="0.3">
      <c r="A104" s="28" t="s">
        <v>123</v>
      </c>
      <c r="B104" s="29" t="s">
        <v>21</v>
      </c>
      <c r="C104" s="29" t="s">
        <v>13</v>
      </c>
      <c r="D104" s="29">
        <f t="shared" si="1"/>
        <v>0</v>
      </c>
      <c r="E104" s="29" t="s">
        <v>14</v>
      </c>
      <c r="F104" s="29" t="s">
        <v>15</v>
      </c>
      <c r="G104" s="29"/>
    </row>
    <row r="105" spans="1:7" s="30" customFormat="1" ht="100.8" x14ac:dyDescent="0.3">
      <c r="A105" s="28" t="s">
        <v>124</v>
      </c>
      <c r="B105" s="29" t="s">
        <v>13</v>
      </c>
      <c r="C105" s="29" t="s">
        <v>13</v>
      </c>
      <c r="D105" s="29">
        <f t="shared" si="1"/>
        <v>1</v>
      </c>
      <c r="E105" s="29" t="s">
        <v>14</v>
      </c>
      <c r="F105" s="29" t="s">
        <v>44</v>
      </c>
      <c r="G105" s="29"/>
    </row>
    <row r="106" spans="1:7" s="30" customFormat="1" ht="288" x14ac:dyDescent="0.3">
      <c r="A106" s="28" t="s">
        <v>125</v>
      </c>
      <c r="B106" s="29" t="s">
        <v>20</v>
      </c>
      <c r="C106" s="29" t="s">
        <v>20</v>
      </c>
      <c r="D106" s="29">
        <f t="shared" si="1"/>
        <v>1</v>
      </c>
      <c r="E106" s="29" t="s">
        <v>17</v>
      </c>
      <c r="F106" s="29" t="s">
        <v>24</v>
      </c>
      <c r="G106" s="29" t="s">
        <v>18</v>
      </c>
    </row>
    <row r="107" spans="1:7" s="30" customFormat="1" ht="86.4" x14ac:dyDescent="0.3">
      <c r="A107" s="32" t="s">
        <v>126</v>
      </c>
      <c r="B107" s="33" t="s">
        <v>21</v>
      </c>
      <c r="C107" s="33" t="s">
        <v>21</v>
      </c>
      <c r="D107" s="29">
        <f t="shared" si="1"/>
        <v>1</v>
      </c>
      <c r="E107" s="29" t="s">
        <v>14</v>
      </c>
      <c r="F107" s="29" t="s">
        <v>24</v>
      </c>
      <c r="G107" s="29"/>
    </row>
    <row r="108" spans="1:7" s="30" customFormat="1" ht="72" x14ac:dyDescent="0.3">
      <c r="A108" s="28" t="s">
        <v>127</v>
      </c>
      <c r="B108" s="29" t="s">
        <v>21</v>
      </c>
      <c r="C108" s="29" t="s">
        <v>21</v>
      </c>
      <c r="D108" s="29">
        <f t="shared" si="1"/>
        <v>1</v>
      </c>
      <c r="E108" s="29" t="s">
        <v>14</v>
      </c>
      <c r="F108" s="29" t="s">
        <v>44</v>
      </c>
      <c r="G108" s="29"/>
    </row>
    <row r="109" spans="1:7" s="30" customFormat="1" ht="86.4" x14ac:dyDescent="0.3">
      <c r="A109" s="32" t="s">
        <v>128</v>
      </c>
      <c r="B109" s="33" t="s">
        <v>31</v>
      </c>
      <c r="C109" s="33" t="s">
        <v>31</v>
      </c>
      <c r="D109" s="29">
        <f t="shared" si="1"/>
        <v>1</v>
      </c>
      <c r="E109" s="29" t="s">
        <v>14</v>
      </c>
      <c r="F109" s="29" t="s">
        <v>24</v>
      </c>
      <c r="G109" s="29"/>
    </row>
    <row r="110" spans="1:7" s="30" customFormat="1" ht="100.8" x14ac:dyDescent="0.3">
      <c r="A110" s="32" t="s">
        <v>129</v>
      </c>
      <c r="B110" s="33" t="s">
        <v>20</v>
      </c>
      <c r="C110" s="33" t="s">
        <v>20</v>
      </c>
      <c r="D110" s="29">
        <f t="shared" si="1"/>
        <v>1</v>
      </c>
      <c r="E110" s="29" t="s">
        <v>14</v>
      </c>
      <c r="F110" s="29" t="s">
        <v>22</v>
      </c>
      <c r="G110" s="29"/>
    </row>
    <row r="111" spans="1:7" s="30" customFormat="1" ht="409.6" x14ac:dyDescent="0.3">
      <c r="A111" s="31" t="s">
        <v>130</v>
      </c>
      <c r="B111" s="29" t="s">
        <v>20</v>
      </c>
      <c r="C111" s="29" t="s">
        <v>20</v>
      </c>
      <c r="D111" s="29">
        <f t="shared" si="1"/>
        <v>1</v>
      </c>
      <c r="E111" s="29" t="s">
        <v>17</v>
      </c>
      <c r="F111" s="29" t="s">
        <v>15</v>
      </c>
      <c r="G111" s="29" t="s">
        <v>75</v>
      </c>
    </row>
    <row r="112" spans="1:7" s="30" customFormat="1" ht="259.2" x14ac:dyDescent="0.3">
      <c r="A112" s="28" t="s">
        <v>131</v>
      </c>
      <c r="B112" s="29" t="s">
        <v>31</v>
      </c>
      <c r="C112" s="29" t="s">
        <v>20</v>
      </c>
      <c r="D112" s="29">
        <f t="shared" si="1"/>
        <v>0</v>
      </c>
      <c r="E112" s="29" t="s">
        <v>17</v>
      </c>
      <c r="F112" s="29" t="s">
        <v>24</v>
      </c>
      <c r="G112" s="29" t="s">
        <v>18</v>
      </c>
    </row>
    <row r="113" spans="1:7" s="30" customFormat="1" ht="86.4" x14ac:dyDescent="0.3">
      <c r="A113" s="32" t="s">
        <v>132</v>
      </c>
      <c r="B113" s="33" t="s">
        <v>20</v>
      </c>
      <c r="C113" s="33" t="s">
        <v>20</v>
      </c>
      <c r="D113" s="29">
        <f t="shared" si="1"/>
        <v>1</v>
      </c>
      <c r="E113" s="29" t="s">
        <v>17</v>
      </c>
      <c r="F113" s="29" t="s">
        <v>22</v>
      </c>
      <c r="G113" s="29" t="s">
        <v>27</v>
      </c>
    </row>
    <row r="114" spans="1:7" s="30" customFormat="1" ht="86.4" x14ac:dyDescent="0.3">
      <c r="A114" s="28" t="s">
        <v>133</v>
      </c>
      <c r="B114" s="29" t="s">
        <v>31</v>
      </c>
      <c r="C114" s="29" t="s">
        <v>31</v>
      </c>
      <c r="D114" s="29">
        <f t="shared" si="1"/>
        <v>1</v>
      </c>
      <c r="E114" s="29" t="s">
        <v>14</v>
      </c>
      <c r="F114" s="29" t="s">
        <v>44</v>
      </c>
      <c r="G114" s="29"/>
    </row>
    <row r="115" spans="1:7" s="30" customFormat="1" ht="86.4" x14ac:dyDescent="0.3">
      <c r="A115" s="28" t="s">
        <v>134</v>
      </c>
      <c r="B115" s="29" t="s">
        <v>13</v>
      </c>
      <c r="C115" s="29" t="s">
        <v>13</v>
      </c>
      <c r="D115" s="29">
        <f t="shared" si="1"/>
        <v>1</v>
      </c>
      <c r="E115" s="29" t="s">
        <v>14</v>
      </c>
      <c r="F115" s="29" t="s">
        <v>15</v>
      </c>
      <c r="G115" s="29"/>
    </row>
    <row r="116" spans="1:7" s="30" customFormat="1" ht="86.4" x14ac:dyDescent="0.3">
      <c r="A116" s="28" t="s">
        <v>135</v>
      </c>
      <c r="B116" s="29" t="s">
        <v>13</v>
      </c>
      <c r="C116" s="29" t="s">
        <v>13</v>
      </c>
      <c r="D116" s="29">
        <f t="shared" si="1"/>
        <v>1</v>
      </c>
      <c r="E116" s="29" t="s">
        <v>14</v>
      </c>
      <c r="F116" s="29" t="s">
        <v>44</v>
      </c>
      <c r="G116" s="29"/>
    </row>
    <row r="117" spans="1:7" s="30" customFormat="1" ht="201.6" x14ac:dyDescent="0.3">
      <c r="A117" s="28" t="s">
        <v>136</v>
      </c>
      <c r="B117" s="29" t="s">
        <v>13</v>
      </c>
      <c r="C117" s="29" t="s">
        <v>20</v>
      </c>
      <c r="D117" s="29">
        <f t="shared" si="1"/>
        <v>0</v>
      </c>
      <c r="E117" s="29" t="s">
        <v>17</v>
      </c>
      <c r="F117" s="29" t="s">
        <v>15</v>
      </c>
      <c r="G117" s="29" t="s">
        <v>18</v>
      </c>
    </row>
    <row r="118" spans="1:7" s="30" customFormat="1" ht="72" x14ac:dyDescent="0.3">
      <c r="A118" s="28" t="s">
        <v>137</v>
      </c>
      <c r="B118" s="29" t="s">
        <v>20</v>
      </c>
      <c r="C118" s="29" t="s">
        <v>20</v>
      </c>
      <c r="D118" s="29">
        <f t="shared" si="1"/>
        <v>1</v>
      </c>
      <c r="E118" s="29" t="s">
        <v>14</v>
      </c>
      <c r="F118" s="29" t="s">
        <v>44</v>
      </c>
      <c r="G118" s="29"/>
    </row>
    <row r="119" spans="1:7" s="30" customFormat="1" ht="172.8" x14ac:dyDescent="0.3">
      <c r="A119" s="28" t="s">
        <v>138</v>
      </c>
      <c r="B119" s="29" t="s">
        <v>20</v>
      </c>
      <c r="C119" s="29" t="s">
        <v>20</v>
      </c>
      <c r="D119" s="29">
        <f t="shared" si="1"/>
        <v>1</v>
      </c>
      <c r="E119" s="29" t="s">
        <v>17</v>
      </c>
      <c r="F119" s="29" t="s">
        <v>24</v>
      </c>
      <c r="G119" s="29" t="s">
        <v>27</v>
      </c>
    </row>
    <row r="120" spans="1:7" s="30" customFormat="1" ht="115.2" x14ac:dyDescent="0.3">
      <c r="A120" s="28" t="s">
        <v>139</v>
      </c>
      <c r="B120" s="29" t="s">
        <v>20</v>
      </c>
      <c r="C120" s="29" t="s">
        <v>20</v>
      </c>
      <c r="D120" s="29">
        <f t="shared" si="1"/>
        <v>1</v>
      </c>
      <c r="E120" s="29" t="s">
        <v>14</v>
      </c>
      <c r="F120" s="29" t="s">
        <v>15</v>
      </c>
      <c r="G120" s="29"/>
    </row>
    <row r="121" spans="1:7" s="30" customFormat="1" ht="57.6" x14ac:dyDescent="0.3">
      <c r="A121" s="28" t="s">
        <v>90</v>
      </c>
      <c r="B121" s="29" t="s">
        <v>13</v>
      </c>
      <c r="C121" s="29" t="s">
        <v>13</v>
      </c>
      <c r="D121" s="29">
        <f t="shared" si="1"/>
        <v>1</v>
      </c>
      <c r="E121" s="29" t="s">
        <v>17</v>
      </c>
      <c r="F121" s="29" t="s">
        <v>24</v>
      </c>
      <c r="G121" s="29" t="s">
        <v>27</v>
      </c>
    </row>
    <row r="122" spans="1:7" s="30" customFormat="1" ht="86.4" x14ac:dyDescent="0.3">
      <c r="A122" s="32" t="s">
        <v>140</v>
      </c>
      <c r="B122" s="33" t="s">
        <v>20</v>
      </c>
      <c r="C122" s="33" t="s">
        <v>20</v>
      </c>
      <c r="D122" s="29">
        <f t="shared" si="1"/>
        <v>1</v>
      </c>
      <c r="E122" s="29" t="s">
        <v>14</v>
      </c>
      <c r="F122" s="29" t="s">
        <v>24</v>
      </c>
      <c r="G122" s="29"/>
    </row>
    <row r="123" spans="1:7" s="30" customFormat="1" ht="86.4" x14ac:dyDescent="0.3">
      <c r="A123" s="28" t="s">
        <v>141</v>
      </c>
      <c r="B123" s="29" t="s">
        <v>20</v>
      </c>
      <c r="C123" s="29" t="s">
        <v>31</v>
      </c>
      <c r="D123" s="29">
        <f t="shared" si="1"/>
        <v>0</v>
      </c>
      <c r="E123" s="29" t="s">
        <v>14</v>
      </c>
      <c r="F123" s="29" t="s">
        <v>15</v>
      </c>
      <c r="G123" s="29"/>
    </row>
    <row r="124" spans="1:7" s="30" customFormat="1" ht="72" x14ac:dyDescent="0.3">
      <c r="A124" s="32" t="s">
        <v>142</v>
      </c>
      <c r="B124" s="33" t="s">
        <v>13</v>
      </c>
      <c r="C124" s="33" t="s">
        <v>13</v>
      </c>
      <c r="D124" s="29">
        <f t="shared" si="1"/>
        <v>1</v>
      </c>
      <c r="E124" s="29" t="s">
        <v>14</v>
      </c>
      <c r="F124" s="29" t="s">
        <v>15</v>
      </c>
      <c r="G124" s="29"/>
    </row>
    <row r="125" spans="1:7" s="30" customFormat="1" ht="86.4" x14ac:dyDescent="0.3">
      <c r="A125" s="32" t="s">
        <v>143</v>
      </c>
      <c r="B125" s="33" t="s">
        <v>13</v>
      </c>
      <c r="C125" s="33" t="s">
        <v>13</v>
      </c>
      <c r="D125" s="29">
        <f t="shared" si="1"/>
        <v>1</v>
      </c>
      <c r="E125" s="29" t="s">
        <v>14</v>
      </c>
      <c r="F125" s="29" t="s">
        <v>24</v>
      </c>
      <c r="G125" s="29"/>
    </row>
    <row r="126" spans="1:7" s="30" customFormat="1" ht="129.6" x14ac:dyDescent="0.3">
      <c r="A126" s="28" t="s">
        <v>144</v>
      </c>
      <c r="B126" s="29" t="s">
        <v>20</v>
      </c>
      <c r="C126" s="29" t="s">
        <v>20</v>
      </c>
      <c r="D126" s="29">
        <f t="shared" si="1"/>
        <v>1</v>
      </c>
      <c r="E126" s="29" t="s">
        <v>14</v>
      </c>
      <c r="F126" s="29" t="s">
        <v>22</v>
      </c>
      <c r="G126" s="29"/>
    </row>
    <row r="127" spans="1:7" s="30" customFormat="1" ht="100.8" x14ac:dyDescent="0.3">
      <c r="A127" s="32" t="s">
        <v>145</v>
      </c>
      <c r="B127" s="33" t="s">
        <v>20</v>
      </c>
      <c r="C127" s="33" t="s">
        <v>20</v>
      </c>
      <c r="D127" s="29">
        <f t="shared" si="1"/>
        <v>1</v>
      </c>
      <c r="E127" s="29" t="s">
        <v>14</v>
      </c>
      <c r="F127" s="29" t="s">
        <v>24</v>
      </c>
      <c r="G127" s="29"/>
    </row>
    <row r="128" spans="1:7" s="30" customFormat="1" ht="100.8" x14ac:dyDescent="0.3">
      <c r="A128" s="32" t="s">
        <v>146</v>
      </c>
      <c r="B128" s="33" t="s">
        <v>20</v>
      </c>
      <c r="C128" s="33" t="s">
        <v>20</v>
      </c>
      <c r="D128" s="29">
        <f t="shared" si="1"/>
        <v>1</v>
      </c>
      <c r="E128" s="29" t="s">
        <v>14</v>
      </c>
      <c r="F128" s="29" t="s">
        <v>24</v>
      </c>
      <c r="G128" s="29"/>
    </row>
    <row r="129" spans="1:7" s="30" customFormat="1" ht="86.4" x14ac:dyDescent="0.3">
      <c r="A129" s="32" t="s">
        <v>147</v>
      </c>
      <c r="B129" s="33" t="s">
        <v>13</v>
      </c>
      <c r="C129" s="33" t="s">
        <v>31</v>
      </c>
      <c r="D129" s="29">
        <f t="shared" si="1"/>
        <v>0</v>
      </c>
      <c r="E129" s="29" t="s">
        <v>14</v>
      </c>
      <c r="F129" s="29" t="s">
        <v>15</v>
      </c>
      <c r="G129" s="29"/>
    </row>
    <row r="130" spans="1:7" s="30" customFormat="1" ht="144" x14ac:dyDescent="0.3">
      <c r="A130" s="28" t="s">
        <v>148</v>
      </c>
      <c r="B130" s="29" t="s">
        <v>21</v>
      </c>
      <c r="C130" s="29" t="s">
        <v>21</v>
      </c>
      <c r="D130" s="29">
        <f t="shared" si="1"/>
        <v>1</v>
      </c>
      <c r="E130" s="29" t="s">
        <v>14</v>
      </c>
      <c r="F130" s="29" t="s">
        <v>22</v>
      </c>
      <c r="G130" s="29"/>
    </row>
    <row r="131" spans="1:7" s="30" customFormat="1" ht="316.8" x14ac:dyDescent="0.3">
      <c r="A131" s="28" t="s">
        <v>149</v>
      </c>
      <c r="B131" s="29" t="s">
        <v>31</v>
      </c>
      <c r="C131" s="29" t="s">
        <v>20</v>
      </c>
      <c r="D131" s="29">
        <f t="shared" ref="D131:D194" si="2">IF(B131=C131,1,0)</f>
        <v>0</v>
      </c>
      <c r="E131" s="29" t="s">
        <v>17</v>
      </c>
      <c r="F131" s="29" t="s">
        <v>24</v>
      </c>
      <c r="G131" s="29" t="s">
        <v>18</v>
      </c>
    </row>
    <row r="132" spans="1:7" s="30" customFormat="1" ht="72" x14ac:dyDescent="0.3">
      <c r="A132" s="28" t="s">
        <v>150</v>
      </c>
      <c r="B132" s="29" t="s">
        <v>13</v>
      </c>
      <c r="C132" s="29" t="s">
        <v>13</v>
      </c>
      <c r="D132" s="29">
        <f t="shared" si="2"/>
        <v>1</v>
      </c>
      <c r="E132" s="29" t="s">
        <v>17</v>
      </c>
      <c r="F132" s="29" t="s">
        <v>24</v>
      </c>
      <c r="G132" s="29" t="s">
        <v>27</v>
      </c>
    </row>
    <row r="133" spans="1:7" s="30" customFormat="1" ht="72" x14ac:dyDescent="0.3">
      <c r="A133" s="28" t="s">
        <v>151</v>
      </c>
      <c r="B133" s="29" t="s">
        <v>20</v>
      </c>
      <c r="C133" s="29" t="s">
        <v>20</v>
      </c>
      <c r="D133" s="29">
        <f t="shared" si="2"/>
        <v>1</v>
      </c>
      <c r="E133" s="29" t="s">
        <v>14</v>
      </c>
      <c r="F133" s="29" t="s">
        <v>44</v>
      </c>
      <c r="G133" s="29"/>
    </row>
    <row r="134" spans="1:7" s="30" customFormat="1" ht="302.39999999999998" x14ac:dyDescent="0.3">
      <c r="A134" s="28" t="s">
        <v>152</v>
      </c>
      <c r="B134" s="29" t="s">
        <v>13</v>
      </c>
      <c r="C134" s="29" t="s">
        <v>20</v>
      </c>
      <c r="D134" s="29">
        <f t="shared" si="2"/>
        <v>0</v>
      </c>
      <c r="E134" s="29" t="s">
        <v>17</v>
      </c>
      <c r="F134" s="29" t="s">
        <v>24</v>
      </c>
      <c r="G134" s="29" t="s">
        <v>18</v>
      </c>
    </row>
    <row r="135" spans="1:7" s="30" customFormat="1" ht="144" x14ac:dyDescent="0.3">
      <c r="A135" s="28" t="s">
        <v>153</v>
      </c>
      <c r="B135" s="29" t="s">
        <v>13</v>
      </c>
      <c r="C135" s="29" t="s">
        <v>13</v>
      </c>
      <c r="D135" s="29">
        <f t="shared" si="2"/>
        <v>1</v>
      </c>
      <c r="E135" s="29" t="s">
        <v>17</v>
      </c>
      <c r="F135" s="29" t="s">
        <v>24</v>
      </c>
      <c r="G135" s="29" t="s">
        <v>27</v>
      </c>
    </row>
    <row r="136" spans="1:7" s="30" customFormat="1" ht="172.8" x14ac:dyDescent="0.3">
      <c r="A136" s="28" t="s">
        <v>154</v>
      </c>
      <c r="B136" s="29" t="s">
        <v>31</v>
      </c>
      <c r="C136" s="29" t="s">
        <v>31</v>
      </c>
      <c r="D136" s="29">
        <f t="shared" si="2"/>
        <v>1</v>
      </c>
      <c r="E136" s="29" t="s">
        <v>17</v>
      </c>
      <c r="F136" s="29" t="s">
        <v>15</v>
      </c>
      <c r="G136" s="29" t="s">
        <v>18</v>
      </c>
    </row>
    <row r="137" spans="1:7" s="30" customFormat="1" ht="115.2" x14ac:dyDescent="0.3">
      <c r="A137" s="28" t="s">
        <v>155</v>
      </c>
      <c r="B137" s="29" t="s">
        <v>21</v>
      </c>
      <c r="C137" s="29" t="s">
        <v>21</v>
      </c>
      <c r="D137" s="29">
        <f t="shared" si="2"/>
        <v>1</v>
      </c>
      <c r="E137" s="29" t="s">
        <v>14</v>
      </c>
      <c r="F137" s="29" t="s">
        <v>22</v>
      </c>
      <c r="G137" s="29"/>
    </row>
    <row r="138" spans="1:7" s="30" customFormat="1" ht="86.4" x14ac:dyDescent="0.3">
      <c r="A138" s="28" t="s">
        <v>156</v>
      </c>
      <c r="B138" s="29" t="s">
        <v>13</v>
      </c>
      <c r="C138" s="29" t="s">
        <v>13</v>
      </c>
      <c r="D138" s="29">
        <f t="shared" si="2"/>
        <v>1</v>
      </c>
      <c r="E138" s="29" t="s">
        <v>14</v>
      </c>
      <c r="F138" s="29" t="s">
        <v>22</v>
      </c>
      <c r="G138" s="29"/>
    </row>
    <row r="139" spans="1:7" s="30" customFormat="1" ht="86.4" x14ac:dyDescent="0.3">
      <c r="A139" s="28" t="s">
        <v>157</v>
      </c>
      <c r="B139" s="29" t="s">
        <v>31</v>
      </c>
      <c r="C139" s="29" t="s">
        <v>31</v>
      </c>
      <c r="D139" s="29">
        <f t="shared" si="2"/>
        <v>1</v>
      </c>
      <c r="E139" s="29" t="s">
        <v>14</v>
      </c>
      <c r="F139" s="29" t="s">
        <v>15</v>
      </c>
      <c r="G139" s="29"/>
    </row>
    <row r="140" spans="1:7" s="30" customFormat="1" ht="187.2" x14ac:dyDescent="0.3">
      <c r="A140" s="28" t="s">
        <v>158</v>
      </c>
      <c r="B140" s="29" t="s">
        <v>13</v>
      </c>
      <c r="C140" s="29" t="s">
        <v>13</v>
      </c>
      <c r="D140" s="29">
        <f t="shared" si="2"/>
        <v>1</v>
      </c>
      <c r="E140" s="29" t="s">
        <v>14</v>
      </c>
      <c r="F140" s="29" t="s">
        <v>22</v>
      </c>
      <c r="G140" s="29"/>
    </row>
    <row r="141" spans="1:7" s="30" customFormat="1" ht="72" x14ac:dyDescent="0.3">
      <c r="A141" s="28" t="s">
        <v>159</v>
      </c>
      <c r="B141" s="29" t="s">
        <v>20</v>
      </c>
      <c r="C141" s="29" t="s">
        <v>20</v>
      </c>
      <c r="D141" s="29">
        <f t="shared" si="2"/>
        <v>1</v>
      </c>
      <c r="E141" s="29" t="s">
        <v>14</v>
      </c>
      <c r="F141" s="29" t="s">
        <v>44</v>
      </c>
      <c r="G141" s="29"/>
    </row>
    <row r="142" spans="1:7" s="30" customFormat="1" ht="72" x14ac:dyDescent="0.3">
      <c r="A142" s="32" t="s">
        <v>160</v>
      </c>
      <c r="B142" s="33" t="s">
        <v>20</v>
      </c>
      <c r="C142" s="33" t="s">
        <v>20</v>
      </c>
      <c r="D142" s="29">
        <f t="shared" si="2"/>
        <v>1</v>
      </c>
      <c r="E142" s="29" t="s">
        <v>14</v>
      </c>
      <c r="F142" s="29" t="s">
        <v>15</v>
      </c>
      <c r="G142" s="29"/>
    </row>
    <row r="143" spans="1:7" s="30" customFormat="1" ht="28.8" x14ac:dyDescent="0.3">
      <c r="A143" s="28" t="s">
        <v>161</v>
      </c>
      <c r="B143" s="29" t="s">
        <v>13</v>
      </c>
      <c r="C143" s="29" t="s">
        <v>13</v>
      </c>
      <c r="D143" s="29">
        <f t="shared" si="2"/>
        <v>1</v>
      </c>
      <c r="E143" s="29" t="s">
        <v>17</v>
      </c>
      <c r="F143" s="29" t="s">
        <v>24</v>
      </c>
      <c r="G143" s="29" t="s">
        <v>27</v>
      </c>
    </row>
    <row r="144" spans="1:7" s="30" customFormat="1" ht="86.4" x14ac:dyDescent="0.3">
      <c r="A144" s="32" t="s">
        <v>162</v>
      </c>
      <c r="B144" s="33" t="s">
        <v>20</v>
      </c>
      <c r="C144" s="33" t="s">
        <v>13</v>
      </c>
      <c r="D144" s="29">
        <f t="shared" si="2"/>
        <v>0</v>
      </c>
      <c r="E144" s="29" t="s">
        <v>14</v>
      </c>
      <c r="F144" s="29" t="s">
        <v>15</v>
      </c>
      <c r="G144" s="29"/>
    </row>
    <row r="145" spans="1:7" s="30" customFormat="1" ht="129.6" x14ac:dyDescent="0.3">
      <c r="A145" s="34" t="s">
        <v>163</v>
      </c>
      <c r="B145" s="29" t="s">
        <v>20</v>
      </c>
      <c r="C145" s="29" t="s">
        <v>20</v>
      </c>
      <c r="D145" s="29">
        <f t="shared" si="2"/>
        <v>1</v>
      </c>
      <c r="E145" s="29" t="s">
        <v>14</v>
      </c>
      <c r="F145" s="29" t="s">
        <v>22</v>
      </c>
      <c r="G145" s="29"/>
    </row>
    <row r="146" spans="1:7" s="30" customFormat="1" ht="72" x14ac:dyDescent="0.3">
      <c r="A146" s="32" t="s">
        <v>164</v>
      </c>
      <c r="B146" s="33" t="s">
        <v>20</v>
      </c>
      <c r="C146" s="33" t="s">
        <v>20</v>
      </c>
      <c r="D146" s="29">
        <f t="shared" si="2"/>
        <v>1</v>
      </c>
      <c r="E146" s="29" t="s">
        <v>14</v>
      </c>
      <c r="F146" s="29" t="s">
        <v>15</v>
      </c>
      <c r="G146" s="29"/>
    </row>
    <row r="147" spans="1:7" s="30" customFormat="1" ht="57.6" x14ac:dyDescent="0.3">
      <c r="A147" s="32" t="s">
        <v>165</v>
      </c>
      <c r="B147" s="33" t="s">
        <v>13</v>
      </c>
      <c r="C147" s="33" t="s">
        <v>13</v>
      </c>
      <c r="D147" s="29">
        <f t="shared" si="2"/>
        <v>1</v>
      </c>
      <c r="E147" s="29" t="s">
        <v>14</v>
      </c>
      <c r="F147" s="29" t="s">
        <v>15</v>
      </c>
      <c r="G147" s="29"/>
    </row>
    <row r="148" spans="1:7" s="30" customFormat="1" ht="57.6" x14ac:dyDescent="0.3">
      <c r="A148" s="28" t="s">
        <v>166</v>
      </c>
      <c r="B148" s="29" t="s">
        <v>20</v>
      </c>
      <c r="C148" s="29" t="s">
        <v>21</v>
      </c>
      <c r="D148" s="29">
        <f t="shared" si="2"/>
        <v>0</v>
      </c>
      <c r="E148" s="29" t="s">
        <v>14</v>
      </c>
      <c r="F148" s="29" t="s">
        <v>15</v>
      </c>
      <c r="G148" s="29"/>
    </row>
    <row r="149" spans="1:7" s="30" customFormat="1" ht="86.4" x14ac:dyDescent="0.3">
      <c r="A149" s="28" t="s">
        <v>167</v>
      </c>
      <c r="B149" s="29" t="s">
        <v>13</v>
      </c>
      <c r="C149" s="29" t="s">
        <v>31</v>
      </c>
      <c r="D149" s="29">
        <f t="shared" si="2"/>
        <v>0</v>
      </c>
      <c r="E149" s="29" t="s">
        <v>14</v>
      </c>
      <c r="F149" s="29" t="s">
        <v>24</v>
      </c>
      <c r="G149" s="29"/>
    </row>
    <row r="150" spans="1:7" s="30" customFormat="1" ht="115.2" x14ac:dyDescent="0.3">
      <c r="A150" s="28" t="s">
        <v>168</v>
      </c>
      <c r="B150" s="29" t="s">
        <v>31</v>
      </c>
      <c r="C150" s="29" t="s">
        <v>31</v>
      </c>
      <c r="D150" s="29">
        <f t="shared" si="2"/>
        <v>1</v>
      </c>
      <c r="E150" s="29" t="s">
        <v>17</v>
      </c>
      <c r="F150" s="29" t="s">
        <v>22</v>
      </c>
      <c r="G150" s="29" t="s">
        <v>27</v>
      </c>
    </row>
    <row r="151" spans="1:7" s="30" customFormat="1" ht="409.6" x14ac:dyDescent="0.3">
      <c r="A151" s="31" t="s">
        <v>169</v>
      </c>
      <c r="B151" s="29" t="s">
        <v>31</v>
      </c>
      <c r="C151" s="29" t="s">
        <v>20</v>
      </c>
      <c r="D151" s="29">
        <f t="shared" si="2"/>
        <v>0</v>
      </c>
      <c r="E151" s="29" t="s">
        <v>17</v>
      </c>
      <c r="F151" s="29" t="s">
        <v>15</v>
      </c>
      <c r="G151" s="29" t="s">
        <v>75</v>
      </c>
    </row>
    <row r="152" spans="1:7" s="30" customFormat="1" ht="57.6" x14ac:dyDescent="0.3">
      <c r="A152" s="28" t="s">
        <v>52</v>
      </c>
      <c r="B152" s="29" t="s">
        <v>20</v>
      </c>
      <c r="C152" s="29" t="s">
        <v>13</v>
      </c>
      <c r="D152" s="29">
        <f t="shared" si="2"/>
        <v>0</v>
      </c>
      <c r="E152" s="29" t="s">
        <v>17</v>
      </c>
      <c r="F152" s="29" t="s">
        <v>24</v>
      </c>
      <c r="G152" s="29" t="s">
        <v>27</v>
      </c>
    </row>
    <row r="153" spans="1:7" s="30" customFormat="1" ht="57.6" x14ac:dyDescent="0.3">
      <c r="A153" s="28" t="s">
        <v>170</v>
      </c>
      <c r="B153" s="29" t="s">
        <v>20</v>
      </c>
      <c r="C153" s="29" t="s">
        <v>20</v>
      </c>
      <c r="D153" s="29">
        <f t="shared" si="2"/>
        <v>1</v>
      </c>
      <c r="E153" s="29" t="s">
        <v>17</v>
      </c>
      <c r="F153" s="29" t="s">
        <v>15</v>
      </c>
      <c r="G153" s="29" t="s">
        <v>27</v>
      </c>
    </row>
    <row r="154" spans="1:7" s="30" customFormat="1" ht="72" x14ac:dyDescent="0.3">
      <c r="A154" s="32" t="s">
        <v>171</v>
      </c>
      <c r="B154" s="33" t="s">
        <v>20</v>
      </c>
      <c r="C154" s="33" t="s">
        <v>13</v>
      </c>
      <c r="D154" s="29">
        <f t="shared" si="2"/>
        <v>0</v>
      </c>
      <c r="E154" s="29" t="s">
        <v>14</v>
      </c>
      <c r="F154" s="29" t="s">
        <v>24</v>
      </c>
      <c r="G154" s="29"/>
    </row>
    <row r="155" spans="1:7" s="30" customFormat="1" ht="86.4" x14ac:dyDescent="0.3">
      <c r="A155" s="32" t="s">
        <v>172</v>
      </c>
      <c r="B155" s="33" t="s">
        <v>20</v>
      </c>
      <c r="C155" s="33" t="s">
        <v>20</v>
      </c>
      <c r="D155" s="29">
        <f t="shared" si="2"/>
        <v>1</v>
      </c>
      <c r="E155" s="29" t="s">
        <v>14</v>
      </c>
      <c r="F155" s="29" t="s">
        <v>24</v>
      </c>
      <c r="G155" s="29"/>
    </row>
    <row r="156" spans="1:7" s="30" customFormat="1" ht="86.4" x14ac:dyDescent="0.3">
      <c r="A156" s="28" t="s">
        <v>173</v>
      </c>
      <c r="B156" s="29" t="s">
        <v>13</v>
      </c>
      <c r="C156" s="29" t="s">
        <v>13</v>
      </c>
      <c r="D156" s="29">
        <f t="shared" si="2"/>
        <v>1</v>
      </c>
      <c r="E156" s="29" t="s">
        <v>14</v>
      </c>
      <c r="F156" s="29" t="s">
        <v>44</v>
      </c>
      <c r="G156" s="29"/>
    </row>
    <row r="157" spans="1:7" s="30" customFormat="1" ht="57.6" x14ac:dyDescent="0.3">
      <c r="A157" s="28" t="s">
        <v>174</v>
      </c>
      <c r="B157" s="29" t="s">
        <v>13</v>
      </c>
      <c r="C157" s="29" t="s">
        <v>31</v>
      </c>
      <c r="D157" s="29">
        <f t="shared" si="2"/>
        <v>0</v>
      </c>
      <c r="E157" s="29" t="s">
        <v>17</v>
      </c>
      <c r="F157" s="29" t="s">
        <v>15</v>
      </c>
      <c r="G157" s="29" t="s">
        <v>18</v>
      </c>
    </row>
    <row r="158" spans="1:7" s="30" customFormat="1" ht="43.2" x14ac:dyDescent="0.3">
      <c r="A158" s="32" t="s">
        <v>175</v>
      </c>
      <c r="B158" s="33" t="s">
        <v>20</v>
      </c>
      <c r="C158" s="33" t="s">
        <v>20</v>
      </c>
      <c r="D158" s="29">
        <f t="shared" si="2"/>
        <v>1</v>
      </c>
      <c r="E158" s="29" t="s">
        <v>14</v>
      </c>
      <c r="F158" s="29" t="s">
        <v>15</v>
      </c>
      <c r="G158" s="29"/>
    </row>
    <row r="159" spans="1:7" s="30" customFormat="1" ht="129.6" x14ac:dyDescent="0.3">
      <c r="A159" s="28" t="s">
        <v>176</v>
      </c>
      <c r="B159" s="29" t="s">
        <v>13</v>
      </c>
      <c r="C159" s="29" t="s">
        <v>13</v>
      </c>
      <c r="D159" s="29">
        <f t="shared" si="2"/>
        <v>1</v>
      </c>
      <c r="E159" s="29" t="s">
        <v>14</v>
      </c>
      <c r="F159" s="29" t="s">
        <v>22</v>
      </c>
      <c r="G159" s="29"/>
    </row>
    <row r="160" spans="1:7" s="30" customFormat="1" ht="100.8" x14ac:dyDescent="0.3">
      <c r="A160" s="32" t="s">
        <v>177</v>
      </c>
      <c r="B160" s="33" t="s">
        <v>20</v>
      </c>
      <c r="C160" s="33" t="s">
        <v>20</v>
      </c>
      <c r="D160" s="29">
        <f t="shared" si="2"/>
        <v>1</v>
      </c>
      <c r="E160" s="29" t="s">
        <v>14</v>
      </c>
      <c r="F160" s="29" t="s">
        <v>24</v>
      </c>
      <c r="G160" s="29"/>
    </row>
    <row r="161" spans="1:7" s="30" customFormat="1" ht="72" x14ac:dyDescent="0.3">
      <c r="A161" s="28" t="s">
        <v>178</v>
      </c>
      <c r="B161" s="29" t="s">
        <v>20</v>
      </c>
      <c r="C161" s="29" t="s">
        <v>20</v>
      </c>
      <c r="D161" s="29">
        <f t="shared" si="2"/>
        <v>1</v>
      </c>
      <c r="E161" s="29" t="s">
        <v>14</v>
      </c>
      <c r="F161" s="29" t="s">
        <v>15</v>
      </c>
      <c r="G161" s="29"/>
    </row>
    <row r="162" spans="1:7" s="30" customFormat="1" ht="28.8" x14ac:dyDescent="0.3">
      <c r="A162" s="31" t="s">
        <v>161</v>
      </c>
      <c r="B162" s="29" t="s">
        <v>13</v>
      </c>
      <c r="C162" s="29" t="s">
        <v>13</v>
      </c>
      <c r="D162" s="29">
        <f t="shared" si="2"/>
        <v>1</v>
      </c>
      <c r="E162" s="29" t="s">
        <v>17</v>
      </c>
      <c r="F162" s="29" t="s">
        <v>24</v>
      </c>
      <c r="G162" s="29" t="s">
        <v>27</v>
      </c>
    </row>
    <row r="163" spans="1:7" s="30" customFormat="1" ht="158.4" x14ac:dyDescent="0.3">
      <c r="A163" s="28" t="s">
        <v>179</v>
      </c>
      <c r="B163" s="29" t="s">
        <v>31</v>
      </c>
      <c r="C163" s="29" t="s">
        <v>31</v>
      </c>
      <c r="D163" s="29">
        <f t="shared" si="2"/>
        <v>1</v>
      </c>
      <c r="E163" s="29" t="s">
        <v>14</v>
      </c>
      <c r="F163" s="29" t="s">
        <v>15</v>
      </c>
      <c r="G163" s="29"/>
    </row>
    <row r="164" spans="1:7" s="30" customFormat="1" ht="129.6" x14ac:dyDescent="0.3">
      <c r="A164" s="28" t="s">
        <v>180</v>
      </c>
      <c r="B164" s="29" t="s">
        <v>31</v>
      </c>
      <c r="C164" s="29" t="s">
        <v>31</v>
      </c>
      <c r="D164" s="29">
        <f t="shared" si="2"/>
        <v>1</v>
      </c>
      <c r="E164" s="29" t="s">
        <v>14</v>
      </c>
      <c r="F164" s="29" t="s">
        <v>22</v>
      </c>
      <c r="G164" s="29"/>
    </row>
    <row r="165" spans="1:7" s="30" customFormat="1" ht="409.6" x14ac:dyDescent="0.3">
      <c r="A165" s="31" t="s">
        <v>181</v>
      </c>
      <c r="B165" s="29" t="s">
        <v>31</v>
      </c>
      <c r="C165" s="29" t="s">
        <v>20</v>
      </c>
      <c r="D165" s="29">
        <f t="shared" si="2"/>
        <v>0</v>
      </c>
      <c r="E165" s="29" t="s">
        <v>17</v>
      </c>
      <c r="F165" s="29" t="s">
        <v>15</v>
      </c>
      <c r="G165" s="29" t="s">
        <v>75</v>
      </c>
    </row>
    <row r="166" spans="1:7" s="30" customFormat="1" ht="100.8" x14ac:dyDescent="0.3">
      <c r="A166" s="32" t="s">
        <v>182</v>
      </c>
      <c r="B166" s="33" t="s">
        <v>20</v>
      </c>
      <c r="C166" s="33" t="s">
        <v>20</v>
      </c>
      <c r="D166" s="29">
        <f t="shared" si="2"/>
        <v>1</v>
      </c>
      <c r="E166" s="29" t="s">
        <v>14</v>
      </c>
      <c r="F166" s="29" t="s">
        <v>15</v>
      </c>
      <c r="G166" s="29"/>
    </row>
    <row r="167" spans="1:7" s="30" customFormat="1" ht="86.4" x14ac:dyDescent="0.3">
      <c r="A167" s="32" t="s">
        <v>183</v>
      </c>
      <c r="B167" s="33" t="s">
        <v>20</v>
      </c>
      <c r="C167" s="33" t="s">
        <v>20</v>
      </c>
      <c r="D167" s="29">
        <f t="shared" si="2"/>
        <v>1</v>
      </c>
      <c r="E167" s="29" t="s">
        <v>14</v>
      </c>
      <c r="F167" s="29" t="s">
        <v>24</v>
      </c>
      <c r="G167" s="29"/>
    </row>
    <row r="168" spans="1:7" s="30" customFormat="1" ht="86.4" x14ac:dyDescent="0.3">
      <c r="A168" s="32" t="s">
        <v>184</v>
      </c>
      <c r="B168" s="33" t="s">
        <v>20</v>
      </c>
      <c r="C168" s="33" t="s">
        <v>20</v>
      </c>
      <c r="D168" s="29">
        <f t="shared" si="2"/>
        <v>1</v>
      </c>
      <c r="E168" s="29" t="s">
        <v>14</v>
      </c>
      <c r="F168" s="29" t="s">
        <v>24</v>
      </c>
      <c r="G168" s="29"/>
    </row>
    <row r="169" spans="1:7" s="30" customFormat="1" ht="409.6" x14ac:dyDescent="0.3">
      <c r="A169" s="31" t="s">
        <v>185</v>
      </c>
      <c r="B169" s="29" t="s">
        <v>31</v>
      </c>
      <c r="C169" s="29" t="s">
        <v>13</v>
      </c>
      <c r="D169" s="29">
        <f t="shared" si="2"/>
        <v>0</v>
      </c>
      <c r="E169" s="29" t="s">
        <v>17</v>
      </c>
      <c r="F169" s="29" t="s">
        <v>15</v>
      </c>
      <c r="G169" s="29" t="s">
        <v>75</v>
      </c>
    </row>
    <row r="170" spans="1:7" s="30" customFormat="1" ht="86.4" x14ac:dyDescent="0.3">
      <c r="A170" s="32" t="s">
        <v>186</v>
      </c>
      <c r="B170" s="33" t="s">
        <v>13</v>
      </c>
      <c r="C170" s="33" t="s">
        <v>13</v>
      </c>
      <c r="D170" s="29">
        <f t="shared" si="2"/>
        <v>1</v>
      </c>
      <c r="E170" s="29" t="s">
        <v>14</v>
      </c>
      <c r="F170" s="29" t="s">
        <v>22</v>
      </c>
      <c r="G170" s="29"/>
    </row>
    <row r="171" spans="1:7" s="30" customFormat="1" ht="57.6" x14ac:dyDescent="0.3">
      <c r="A171" s="28" t="s">
        <v>187</v>
      </c>
      <c r="B171" s="29" t="s">
        <v>13</v>
      </c>
      <c r="C171" s="29" t="s">
        <v>13</v>
      </c>
      <c r="D171" s="29">
        <f t="shared" si="2"/>
        <v>1</v>
      </c>
      <c r="E171" s="29" t="s">
        <v>17</v>
      </c>
      <c r="F171" s="29" t="s">
        <v>24</v>
      </c>
      <c r="G171" s="29" t="s">
        <v>27</v>
      </c>
    </row>
    <row r="172" spans="1:7" s="30" customFormat="1" ht="72" x14ac:dyDescent="0.3">
      <c r="A172" s="32" t="s">
        <v>188</v>
      </c>
      <c r="B172" s="33" t="s">
        <v>20</v>
      </c>
      <c r="C172" s="33" t="s">
        <v>20</v>
      </c>
      <c r="D172" s="29">
        <f t="shared" si="2"/>
        <v>1</v>
      </c>
      <c r="E172" s="29" t="s">
        <v>14</v>
      </c>
      <c r="F172" s="29" t="s">
        <v>15</v>
      </c>
      <c r="G172" s="29"/>
    </row>
    <row r="173" spans="1:7" s="30" customFormat="1" ht="172.8" x14ac:dyDescent="0.3">
      <c r="A173" s="28" t="s">
        <v>189</v>
      </c>
      <c r="B173" s="29" t="s">
        <v>13</v>
      </c>
      <c r="C173" s="29" t="s">
        <v>20</v>
      </c>
      <c r="D173" s="29">
        <f t="shared" si="2"/>
        <v>0</v>
      </c>
      <c r="E173" s="29" t="s">
        <v>17</v>
      </c>
      <c r="F173" s="29" t="s">
        <v>24</v>
      </c>
      <c r="G173" s="29" t="s">
        <v>27</v>
      </c>
    </row>
    <row r="174" spans="1:7" s="30" customFormat="1" ht="316.8" x14ac:dyDescent="0.3">
      <c r="A174" s="28" t="s">
        <v>190</v>
      </c>
      <c r="B174" s="29" t="s">
        <v>21</v>
      </c>
      <c r="C174" s="29" t="s">
        <v>21</v>
      </c>
      <c r="D174" s="29">
        <f t="shared" si="2"/>
        <v>1</v>
      </c>
      <c r="E174" s="29" t="s">
        <v>14</v>
      </c>
      <c r="F174" s="29" t="s">
        <v>22</v>
      </c>
      <c r="G174" s="29"/>
    </row>
    <row r="175" spans="1:7" s="30" customFormat="1" ht="100.8" x14ac:dyDescent="0.3">
      <c r="A175" s="28" t="s">
        <v>191</v>
      </c>
      <c r="B175" s="29" t="s">
        <v>21</v>
      </c>
      <c r="C175" s="29" t="s">
        <v>21</v>
      </c>
      <c r="D175" s="29">
        <f t="shared" si="2"/>
        <v>1</v>
      </c>
      <c r="E175" s="29" t="s">
        <v>14</v>
      </c>
      <c r="F175" s="29" t="s">
        <v>22</v>
      </c>
      <c r="G175" s="29"/>
    </row>
    <row r="176" spans="1:7" s="30" customFormat="1" ht="115.2" x14ac:dyDescent="0.3">
      <c r="A176" s="28" t="s">
        <v>192</v>
      </c>
      <c r="B176" s="29" t="s">
        <v>20</v>
      </c>
      <c r="C176" s="29" t="s">
        <v>13</v>
      </c>
      <c r="D176" s="29">
        <f t="shared" si="2"/>
        <v>0</v>
      </c>
      <c r="E176" s="29" t="s">
        <v>14</v>
      </c>
      <c r="F176" s="29" t="s">
        <v>22</v>
      </c>
      <c r="G176" s="29"/>
    </row>
    <row r="177" spans="1:7" s="30" customFormat="1" ht="158.4" x14ac:dyDescent="0.3">
      <c r="A177" s="28" t="s">
        <v>193</v>
      </c>
      <c r="B177" s="29" t="s">
        <v>13</v>
      </c>
      <c r="C177" s="29" t="s">
        <v>13</v>
      </c>
      <c r="D177" s="29">
        <f t="shared" si="2"/>
        <v>1</v>
      </c>
      <c r="E177" s="29" t="s">
        <v>17</v>
      </c>
      <c r="F177" s="29" t="s">
        <v>15</v>
      </c>
      <c r="G177" s="29" t="s">
        <v>18</v>
      </c>
    </row>
    <row r="178" spans="1:7" s="30" customFormat="1" ht="100.8" x14ac:dyDescent="0.3">
      <c r="A178" s="32" t="s">
        <v>194</v>
      </c>
      <c r="B178" s="33" t="s">
        <v>13</v>
      </c>
      <c r="C178" s="33" t="s">
        <v>13</v>
      </c>
      <c r="D178" s="29">
        <f t="shared" si="2"/>
        <v>1</v>
      </c>
      <c r="E178" s="29" t="s">
        <v>14</v>
      </c>
      <c r="F178" s="29" t="s">
        <v>22</v>
      </c>
      <c r="G178" s="29"/>
    </row>
    <row r="179" spans="1:7" s="30" customFormat="1" ht="86.4" x14ac:dyDescent="0.3">
      <c r="A179" s="32" t="s">
        <v>195</v>
      </c>
      <c r="B179" s="33" t="s">
        <v>31</v>
      </c>
      <c r="C179" s="33" t="s">
        <v>31</v>
      </c>
      <c r="D179" s="29">
        <f t="shared" si="2"/>
        <v>1</v>
      </c>
      <c r="E179" s="29" t="s">
        <v>14</v>
      </c>
      <c r="F179" s="29" t="s">
        <v>15</v>
      </c>
      <c r="G179" s="29"/>
    </row>
    <row r="180" spans="1:7" s="30" customFormat="1" ht="158.4" x14ac:dyDescent="0.3">
      <c r="A180" s="28" t="s">
        <v>196</v>
      </c>
      <c r="B180" s="29" t="s">
        <v>20</v>
      </c>
      <c r="C180" s="29" t="s">
        <v>31</v>
      </c>
      <c r="D180" s="29">
        <f t="shared" si="2"/>
        <v>0</v>
      </c>
      <c r="E180" s="29" t="s">
        <v>17</v>
      </c>
      <c r="F180" s="29" t="s">
        <v>15</v>
      </c>
      <c r="G180" s="29" t="s">
        <v>18</v>
      </c>
    </row>
    <row r="181" spans="1:7" s="30" customFormat="1" ht="57.6" x14ac:dyDescent="0.3">
      <c r="A181" s="28" t="s">
        <v>197</v>
      </c>
      <c r="B181" s="29" t="s">
        <v>20</v>
      </c>
      <c r="C181" s="29" t="s">
        <v>20</v>
      </c>
      <c r="D181" s="29">
        <f t="shared" si="2"/>
        <v>1</v>
      </c>
      <c r="E181" s="29" t="s">
        <v>17</v>
      </c>
      <c r="F181" s="29" t="s">
        <v>24</v>
      </c>
      <c r="G181" s="29" t="s">
        <v>27</v>
      </c>
    </row>
    <row r="182" spans="1:7" s="30" customFormat="1" ht="216" x14ac:dyDescent="0.3">
      <c r="A182" s="28" t="s">
        <v>198</v>
      </c>
      <c r="B182" s="29" t="s">
        <v>20</v>
      </c>
      <c r="C182" s="29" t="s">
        <v>20</v>
      </c>
      <c r="D182" s="29">
        <f t="shared" si="2"/>
        <v>1</v>
      </c>
      <c r="E182" s="29" t="s">
        <v>17</v>
      </c>
      <c r="F182" s="29" t="s">
        <v>24</v>
      </c>
      <c r="G182" s="29" t="s">
        <v>18</v>
      </c>
    </row>
    <row r="183" spans="1:7" s="30" customFormat="1" ht="100.8" x14ac:dyDescent="0.3">
      <c r="A183" s="32" t="s">
        <v>199</v>
      </c>
      <c r="B183" s="33" t="s">
        <v>31</v>
      </c>
      <c r="C183" s="33" t="s">
        <v>31</v>
      </c>
      <c r="D183" s="29">
        <f t="shared" si="2"/>
        <v>1</v>
      </c>
      <c r="E183" s="29" t="s">
        <v>14</v>
      </c>
      <c r="F183" s="29" t="s">
        <v>24</v>
      </c>
      <c r="G183" s="29"/>
    </row>
    <row r="184" spans="1:7" s="30" customFormat="1" ht="158.4" x14ac:dyDescent="0.3">
      <c r="A184" s="28" t="s">
        <v>200</v>
      </c>
      <c r="B184" s="29" t="s">
        <v>20</v>
      </c>
      <c r="C184" s="29" t="s">
        <v>21</v>
      </c>
      <c r="D184" s="29">
        <f t="shared" si="2"/>
        <v>0</v>
      </c>
      <c r="E184" s="29" t="s">
        <v>17</v>
      </c>
      <c r="F184" s="29" t="s">
        <v>24</v>
      </c>
      <c r="G184" s="29" t="s">
        <v>18</v>
      </c>
    </row>
    <row r="185" spans="1:7" s="30" customFormat="1" ht="57.6" x14ac:dyDescent="0.3">
      <c r="A185" s="32" t="s">
        <v>201</v>
      </c>
      <c r="B185" s="33" t="s">
        <v>13</v>
      </c>
      <c r="C185" s="33" t="s">
        <v>13</v>
      </c>
      <c r="D185" s="29">
        <f t="shared" si="2"/>
        <v>1</v>
      </c>
      <c r="E185" s="29" t="s">
        <v>14</v>
      </c>
      <c r="F185" s="29" t="s">
        <v>15</v>
      </c>
      <c r="G185" s="29"/>
    </row>
    <row r="186" spans="1:7" s="30" customFormat="1" ht="288" x14ac:dyDescent="0.3">
      <c r="A186" s="31" t="s">
        <v>202</v>
      </c>
      <c r="B186" s="29" t="s">
        <v>13</v>
      </c>
      <c r="C186" s="29" t="s">
        <v>20</v>
      </c>
      <c r="D186" s="29">
        <f t="shared" si="2"/>
        <v>0</v>
      </c>
      <c r="E186" s="29" t="s">
        <v>17</v>
      </c>
      <c r="F186" s="29" t="s">
        <v>22</v>
      </c>
      <c r="G186" s="29" t="s">
        <v>18</v>
      </c>
    </row>
    <row r="187" spans="1:7" s="30" customFormat="1" ht="187.2" x14ac:dyDescent="0.3">
      <c r="A187" s="28" t="s">
        <v>203</v>
      </c>
      <c r="B187" s="29" t="s">
        <v>31</v>
      </c>
      <c r="C187" s="29" t="s">
        <v>31</v>
      </c>
      <c r="D187" s="29">
        <f t="shared" si="2"/>
        <v>1</v>
      </c>
      <c r="E187" s="29" t="s">
        <v>17</v>
      </c>
      <c r="F187" s="29" t="s">
        <v>24</v>
      </c>
      <c r="G187" s="29" t="s">
        <v>27</v>
      </c>
    </row>
    <row r="188" spans="1:7" s="30" customFormat="1" ht="100.8" x14ac:dyDescent="0.3">
      <c r="A188" s="32" t="s">
        <v>204</v>
      </c>
      <c r="B188" s="33" t="s">
        <v>13</v>
      </c>
      <c r="C188" s="33" t="s">
        <v>13</v>
      </c>
      <c r="D188" s="29">
        <f t="shared" si="2"/>
        <v>1</v>
      </c>
      <c r="E188" s="29" t="s">
        <v>14</v>
      </c>
      <c r="F188" s="29" t="s">
        <v>24</v>
      </c>
      <c r="G188" s="29"/>
    </row>
    <row r="189" spans="1:7" s="30" customFormat="1" ht="86.4" x14ac:dyDescent="0.3">
      <c r="A189" s="32" t="s">
        <v>205</v>
      </c>
      <c r="B189" s="33" t="s">
        <v>13</v>
      </c>
      <c r="C189" s="33" t="s">
        <v>13</v>
      </c>
      <c r="D189" s="29">
        <f t="shared" si="2"/>
        <v>1</v>
      </c>
      <c r="E189" s="29" t="s">
        <v>14</v>
      </c>
      <c r="F189" s="29" t="s">
        <v>15</v>
      </c>
      <c r="G189" s="29"/>
    </row>
    <row r="190" spans="1:7" s="30" customFormat="1" ht="43.2" x14ac:dyDescent="0.3">
      <c r="A190" s="28" t="s">
        <v>206</v>
      </c>
      <c r="B190" s="29" t="s">
        <v>20</v>
      </c>
      <c r="C190" s="29" t="s">
        <v>20</v>
      </c>
      <c r="D190" s="29">
        <f t="shared" si="2"/>
        <v>1</v>
      </c>
      <c r="E190" s="29" t="s">
        <v>14</v>
      </c>
      <c r="F190" s="29" t="s">
        <v>15</v>
      </c>
      <c r="G190" s="29"/>
    </row>
    <row r="191" spans="1:7" s="30" customFormat="1" ht="86.4" x14ac:dyDescent="0.3">
      <c r="A191" s="28" t="s">
        <v>207</v>
      </c>
      <c r="B191" s="29" t="s">
        <v>31</v>
      </c>
      <c r="C191" s="29" t="s">
        <v>31</v>
      </c>
      <c r="D191" s="29">
        <f t="shared" si="2"/>
        <v>1</v>
      </c>
      <c r="E191" s="29" t="s">
        <v>14</v>
      </c>
      <c r="F191" s="29" t="s">
        <v>44</v>
      </c>
      <c r="G191" s="29"/>
    </row>
    <row r="192" spans="1:7" s="30" customFormat="1" ht="72" x14ac:dyDescent="0.3">
      <c r="A192" s="32" t="s">
        <v>208</v>
      </c>
      <c r="B192" s="33" t="s">
        <v>13</v>
      </c>
      <c r="C192" s="33" t="s">
        <v>31</v>
      </c>
      <c r="D192" s="29">
        <f t="shared" si="2"/>
        <v>0</v>
      </c>
      <c r="E192" s="29" t="s">
        <v>14</v>
      </c>
      <c r="F192" s="29" t="s">
        <v>24</v>
      </c>
      <c r="G192" s="29"/>
    </row>
    <row r="193" spans="1:7" s="30" customFormat="1" ht="409.6" x14ac:dyDescent="0.3">
      <c r="A193" s="31" t="s">
        <v>209</v>
      </c>
      <c r="B193" s="29" t="s">
        <v>20</v>
      </c>
      <c r="C193" s="29" t="s">
        <v>13</v>
      </c>
      <c r="D193" s="29">
        <f t="shared" si="2"/>
        <v>0</v>
      </c>
      <c r="E193" s="29" t="s">
        <v>17</v>
      </c>
      <c r="F193" s="29" t="s">
        <v>15</v>
      </c>
      <c r="G193" s="29" t="s">
        <v>75</v>
      </c>
    </row>
    <row r="194" spans="1:7" s="30" customFormat="1" ht="100.8" x14ac:dyDescent="0.3">
      <c r="A194" s="32" t="s">
        <v>210</v>
      </c>
      <c r="B194" s="33" t="s">
        <v>13</v>
      </c>
      <c r="C194" s="33" t="s">
        <v>13</v>
      </c>
      <c r="D194" s="29">
        <f t="shared" si="2"/>
        <v>1</v>
      </c>
      <c r="E194" s="29" t="s">
        <v>14</v>
      </c>
      <c r="F194" s="29" t="s">
        <v>24</v>
      </c>
      <c r="G194" s="29"/>
    </row>
    <row r="195" spans="1:7" s="30" customFormat="1" ht="187.2" x14ac:dyDescent="0.3">
      <c r="A195" s="28" t="s">
        <v>211</v>
      </c>
      <c r="B195" s="29" t="s">
        <v>31</v>
      </c>
      <c r="C195" s="29" t="s">
        <v>31</v>
      </c>
      <c r="D195" s="29">
        <f t="shared" ref="D195:D258" si="3">IF(B195=C195,1,0)</f>
        <v>1</v>
      </c>
      <c r="E195" s="29" t="s">
        <v>14</v>
      </c>
      <c r="F195" s="29" t="s">
        <v>22</v>
      </c>
      <c r="G195" s="29"/>
    </row>
    <row r="196" spans="1:7" s="30" customFormat="1" ht="244.8" x14ac:dyDescent="0.3">
      <c r="A196" s="28" t="s">
        <v>212</v>
      </c>
      <c r="B196" s="29" t="s">
        <v>20</v>
      </c>
      <c r="C196" s="29" t="s">
        <v>21</v>
      </c>
      <c r="D196" s="29">
        <f t="shared" si="3"/>
        <v>0</v>
      </c>
      <c r="E196" s="29" t="s">
        <v>17</v>
      </c>
      <c r="F196" s="29" t="s">
        <v>15</v>
      </c>
      <c r="G196" s="29" t="s">
        <v>18</v>
      </c>
    </row>
    <row r="197" spans="1:7" s="30" customFormat="1" ht="86.4" x14ac:dyDescent="0.3">
      <c r="A197" s="28" t="s">
        <v>213</v>
      </c>
      <c r="B197" s="29" t="s">
        <v>21</v>
      </c>
      <c r="C197" s="29" t="s">
        <v>21</v>
      </c>
      <c r="D197" s="29">
        <f t="shared" si="3"/>
        <v>1</v>
      </c>
      <c r="E197" s="29" t="s">
        <v>14</v>
      </c>
      <c r="F197" s="29" t="s">
        <v>22</v>
      </c>
      <c r="G197" s="29"/>
    </row>
    <row r="198" spans="1:7" s="30" customFormat="1" ht="86.4" x14ac:dyDescent="0.3">
      <c r="A198" s="32" t="s">
        <v>214</v>
      </c>
      <c r="B198" s="33" t="s">
        <v>13</v>
      </c>
      <c r="C198" s="33" t="s">
        <v>13</v>
      </c>
      <c r="D198" s="29">
        <f t="shared" si="3"/>
        <v>1</v>
      </c>
      <c r="E198" s="29" t="s">
        <v>14</v>
      </c>
      <c r="F198" s="29" t="s">
        <v>22</v>
      </c>
      <c r="G198" s="29"/>
    </row>
    <row r="199" spans="1:7" s="30" customFormat="1" ht="409.6" x14ac:dyDescent="0.3">
      <c r="A199" s="31" t="s">
        <v>215</v>
      </c>
      <c r="B199" s="29" t="s">
        <v>20</v>
      </c>
      <c r="C199" s="29" t="s">
        <v>13</v>
      </c>
      <c r="D199" s="29">
        <f t="shared" si="3"/>
        <v>0</v>
      </c>
      <c r="E199" s="29" t="s">
        <v>17</v>
      </c>
      <c r="F199" s="29" t="s">
        <v>15</v>
      </c>
      <c r="G199" s="29" t="s">
        <v>75</v>
      </c>
    </row>
    <row r="200" spans="1:7" s="30" customFormat="1" ht="302.39999999999998" x14ac:dyDescent="0.3">
      <c r="A200" s="31" t="s">
        <v>216</v>
      </c>
      <c r="B200" s="29" t="s">
        <v>31</v>
      </c>
      <c r="C200" s="29" t="s">
        <v>13</v>
      </c>
      <c r="D200" s="29">
        <f t="shared" si="3"/>
        <v>0</v>
      </c>
      <c r="E200" s="29" t="s">
        <v>17</v>
      </c>
      <c r="F200" s="29" t="s">
        <v>15</v>
      </c>
      <c r="G200" s="29" t="s">
        <v>75</v>
      </c>
    </row>
    <row r="201" spans="1:7" s="30" customFormat="1" ht="115.2" x14ac:dyDescent="0.3">
      <c r="A201" s="28" t="s">
        <v>217</v>
      </c>
      <c r="B201" s="29" t="s">
        <v>31</v>
      </c>
      <c r="C201" s="29" t="s">
        <v>31</v>
      </c>
      <c r="D201" s="29">
        <f t="shared" si="3"/>
        <v>1</v>
      </c>
      <c r="E201" s="29" t="s">
        <v>17</v>
      </c>
      <c r="F201" s="29" t="s">
        <v>15</v>
      </c>
      <c r="G201" s="29" t="s">
        <v>27</v>
      </c>
    </row>
    <row r="202" spans="1:7" s="30" customFormat="1" ht="201.6" x14ac:dyDescent="0.3">
      <c r="A202" s="28" t="s">
        <v>218</v>
      </c>
      <c r="B202" s="29" t="s">
        <v>31</v>
      </c>
      <c r="C202" s="29" t="s">
        <v>31</v>
      </c>
      <c r="D202" s="29">
        <f t="shared" si="3"/>
        <v>1</v>
      </c>
      <c r="E202" s="29" t="s">
        <v>14</v>
      </c>
      <c r="F202" s="29" t="s">
        <v>22</v>
      </c>
      <c r="G202" s="29"/>
    </row>
    <row r="203" spans="1:7" s="30" customFormat="1" ht="144" x14ac:dyDescent="0.3">
      <c r="A203" s="28" t="s">
        <v>219</v>
      </c>
      <c r="B203" s="29" t="s">
        <v>21</v>
      </c>
      <c r="C203" s="29" t="s">
        <v>21</v>
      </c>
      <c r="D203" s="29">
        <f t="shared" si="3"/>
        <v>1</v>
      </c>
      <c r="E203" s="29" t="s">
        <v>14</v>
      </c>
      <c r="F203" s="29" t="s">
        <v>22</v>
      </c>
      <c r="G203" s="29"/>
    </row>
    <row r="204" spans="1:7" s="30" customFormat="1" ht="86.4" x14ac:dyDescent="0.3">
      <c r="A204" s="32" t="s">
        <v>220</v>
      </c>
      <c r="B204" s="33" t="s">
        <v>13</v>
      </c>
      <c r="C204" s="33" t="s">
        <v>13</v>
      </c>
      <c r="D204" s="29">
        <f t="shared" si="3"/>
        <v>1</v>
      </c>
      <c r="E204" s="29" t="s">
        <v>14</v>
      </c>
      <c r="F204" s="29" t="s">
        <v>24</v>
      </c>
      <c r="G204" s="29"/>
    </row>
    <row r="205" spans="1:7" s="30" customFormat="1" ht="302.39999999999998" x14ac:dyDescent="0.3">
      <c r="A205" s="28" t="s">
        <v>221</v>
      </c>
      <c r="B205" s="29" t="s">
        <v>21</v>
      </c>
      <c r="C205" s="29" t="s">
        <v>21</v>
      </c>
      <c r="D205" s="29">
        <f t="shared" si="3"/>
        <v>1</v>
      </c>
      <c r="E205" s="29" t="s">
        <v>17</v>
      </c>
      <c r="F205" s="29" t="s">
        <v>24</v>
      </c>
      <c r="G205" s="29" t="s">
        <v>18</v>
      </c>
    </row>
    <row r="206" spans="1:7" s="30" customFormat="1" ht="172.8" x14ac:dyDescent="0.3">
      <c r="A206" s="28" t="s">
        <v>222</v>
      </c>
      <c r="B206" s="29" t="s">
        <v>13</v>
      </c>
      <c r="C206" s="29" t="s">
        <v>31</v>
      </c>
      <c r="D206" s="29">
        <f t="shared" si="3"/>
        <v>0</v>
      </c>
      <c r="E206" s="29" t="s">
        <v>17</v>
      </c>
      <c r="F206" s="29" t="s">
        <v>24</v>
      </c>
      <c r="G206" s="29" t="s">
        <v>27</v>
      </c>
    </row>
    <row r="207" spans="1:7" s="30" customFormat="1" ht="172.8" x14ac:dyDescent="0.3">
      <c r="A207" s="28" t="s">
        <v>223</v>
      </c>
      <c r="B207" s="29" t="s">
        <v>21</v>
      </c>
      <c r="C207" s="29" t="s">
        <v>21</v>
      </c>
      <c r="D207" s="29">
        <f t="shared" si="3"/>
        <v>1</v>
      </c>
      <c r="E207" s="29" t="s">
        <v>14</v>
      </c>
      <c r="F207" s="29" t="s">
        <v>22</v>
      </c>
      <c r="G207" s="29"/>
    </row>
    <row r="208" spans="1:7" s="30" customFormat="1" ht="100.8" x14ac:dyDescent="0.3">
      <c r="A208" s="32" t="s">
        <v>224</v>
      </c>
      <c r="B208" s="33" t="s">
        <v>13</v>
      </c>
      <c r="C208" s="33" t="s">
        <v>13</v>
      </c>
      <c r="D208" s="29">
        <f t="shared" si="3"/>
        <v>1</v>
      </c>
      <c r="E208" s="29" t="s">
        <v>14</v>
      </c>
      <c r="F208" s="29" t="s">
        <v>24</v>
      </c>
      <c r="G208" s="29"/>
    </row>
    <row r="209" spans="1:7" s="30" customFormat="1" ht="172.8" x14ac:dyDescent="0.3">
      <c r="A209" s="28" t="s">
        <v>225</v>
      </c>
      <c r="B209" s="29" t="s">
        <v>21</v>
      </c>
      <c r="C209" s="29" t="s">
        <v>20</v>
      </c>
      <c r="D209" s="29">
        <f t="shared" si="3"/>
        <v>0</v>
      </c>
      <c r="E209" s="29" t="s">
        <v>17</v>
      </c>
      <c r="F209" s="29" t="s">
        <v>24</v>
      </c>
      <c r="G209" s="29" t="s">
        <v>18</v>
      </c>
    </row>
    <row r="210" spans="1:7" s="30" customFormat="1" ht="57.6" x14ac:dyDescent="0.3">
      <c r="A210" s="32" t="s">
        <v>226</v>
      </c>
      <c r="B210" s="33" t="s">
        <v>13</v>
      </c>
      <c r="C210" s="33" t="s">
        <v>13</v>
      </c>
      <c r="D210" s="29">
        <f t="shared" si="3"/>
        <v>1</v>
      </c>
      <c r="E210" s="29" t="s">
        <v>14</v>
      </c>
      <c r="F210" s="29" t="s">
        <v>15</v>
      </c>
      <c r="G210" s="29"/>
    </row>
    <row r="211" spans="1:7" s="30" customFormat="1" ht="259.2" x14ac:dyDescent="0.3">
      <c r="A211" s="28" t="s">
        <v>227</v>
      </c>
      <c r="B211" s="29" t="s">
        <v>20</v>
      </c>
      <c r="C211" s="29" t="s">
        <v>20</v>
      </c>
      <c r="D211" s="29">
        <f t="shared" si="3"/>
        <v>1</v>
      </c>
      <c r="E211" s="29" t="s">
        <v>17</v>
      </c>
      <c r="F211" s="29" t="s">
        <v>24</v>
      </c>
      <c r="G211" s="29" t="s">
        <v>18</v>
      </c>
    </row>
    <row r="212" spans="1:7" s="30" customFormat="1" ht="86.4" x14ac:dyDescent="0.3">
      <c r="A212" s="28" t="s">
        <v>228</v>
      </c>
      <c r="B212" s="29" t="s">
        <v>20</v>
      </c>
      <c r="C212" s="29" t="s">
        <v>20</v>
      </c>
      <c r="D212" s="29">
        <f t="shared" si="3"/>
        <v>1</v>
      </c>
      <c r="E212" s="29" t="s">
        <v>14</v>
      </c>
      <c r="F212" s="29" t="s">
        <v>44</v>
      </c>
      <c r="G212" s="29"/>
    </row>
    <row r="213" spans="1:7" s="30" customFormat="1" ht="86.4" x14ac:dyDescent="0.3">
      <c r="A213" s="32" t="s">
        <v>229</v>
      </c>
      <c r="B213" s="33" t="s">
        <v>20</v>
      </c>
      <c r="C213" s="33" t="s">
        <v>20</v>
      </c>
      <c r="D213" s="29">
        <f t="shared" si="3"/>
        <v>1</v>
      </c>
      <c r="E213" s="29" t="s">
        <v>14</v>
      </c>
      <c r="F213" s="29" t="s">
        <v>24</v>
      </c>
      <c r="G213" s="29"/>
    </row>
    <row r="214" spans="1:7" s="30" customFormat="1" ht="144" x14ac:dyDescent="0.3">
      <c r="A214" s="28" t="s">
        <v>230</v>
      </c>
      <c r="B214" s="29" t="s">
        <v>13</v>
      </c>
      <c r="C214" s="29" t="s">
        <v>31</v>
      </c>
      <c r="D214" s="29">
        <f t="shared" si="3"/>
        <v>0</v>
      </c>
      <c r="E214" s="29" t="s">
        <v>14</v>
      </c>
      <c r="F214" s="29" t="s">
        <v>22</v>
      </c>
      <c r="G214" s="29"/>
    </row>
    <row r="215" spans="1:7" s="30" customFormat="1" ht="86.4" x14ac:dyDescent="0.3">
      <c r="A215" s="28" t="s">
        <v>231</v>
      </c>
      <c r="B215" s="29" t="s">
        <v>13</v>
      </c>
      <c r="C215" s="29" t="s">
        <v>31</v>
      </c>
      <c r="D215" s="29">
        <f t="shared" si="3"/>
        <v>0</v>
      </c>
      <c r="E215" s="29" t="s">
        <v>14</v>
      </c>
      <c r="F215" s="29" t="s">
        <v>22</v>
      </c>
      <c r="G215" s="29"/>
    </row>
    <row r="216" spans="1:7" s="30" customFormat="1" ht="86.4" x14ac:dyDescent="0.3">
      <c r="A216" s="32" t="s">
        <v>232</v>
      </c>
      <c r="B216" s="33" t="s">
        <v>20</v>
      </c>
      <c r="C216" s="33" t="s">
        <v>20</v>
      </c>
      <c r="D216" s="29">
        <f t="shared" si="3"/>
        <v>1</v>
      </c>
      <c r="E216" s="29" t="s">
        <v>14</v>
      </c>
      <c r="F216" s="29" t="s">
        <v>24</v>
      </c>
      <c r="G216" s="29"/>
    </row>
    <row r="217" spans="1:7" s="30" customFormat="1" ht="100.8" x14ac:dyDescent="0.3">
      <c r="A217" s="32" t="s">
        <v>233</v>
      </c>
      <c r="B217" s="33" t="s">
        <v>13</v>
      </c>
      <c r="C217" s="33" t="s">
        <v>20</v>
      </c>
      <c r="D217" s="29">
        <f t="shared" si="3"/>
        <v>0</v>
      </c>
      <c r="E217" s="29" t="s">
        <v>14</v>
      </c>
      <c r="F217" s="29" t="s">
        <v>24</v>
      </c>
      <c r="G217" s="29"/>
    </row>
    <row r="218" spans="1:7" s="30" customFormat="1" ht="100.8" x14ac:dyDescent="0.3">
      <c r="A218" s="32" t="s">
        <v>234</v>
      </c>
      <c r="B218" s="33" t="s">
        <v>20</v>
      </c>
      <c r="C218" s="33" t="s">
        <v>20</v>
      </c>
      <c r="D218" s="29">
        <f t="shared" si="3"/>
        <v>1</v>
      </c>
      <c r="E218" s="29" t="s">
        <v>14</v>
      </c>
      <c r="F218" s="29" t="s">
        <v>24</v>
      </c>
      <c r="G218" s="29"/>
    </row>
    <row r="219" spans="1:7" s="30" customFormat="1" ht="57.6" x14ac:dyDescent="0.3">
      <c r="A219" s="28" t="s">
        <v>187</v>
      </c>
      <c r="B219" s="29" t="s">
        <v>13</v>
      </c>
      <c r="C219" s="29" t="s">
        <v>13</v>
      </c>
      <c r="D219" s="29">
        <f t="shared" si="3"/>
        <v>1</v>
      </c>
      <c r="E219" s="29" t="s">
        <v>17</v>
      </c>
      <c r="F219" s="29" t="s">
        <v>24</v>
      </c>
      <c r="G219" s="29" t="s">
        <v>27</v>
      </c>
    </row>
    <row r="220" spans="1:7" s="30" customFormat="1" ht="86.4" x14ac:dyDescent="0.3">
      <c r="A220" s="32" t="s">
        <v>235</v>
      </c>
      <c r="B220" s="33" t="s">
        <v>20</v>
      </c>
      <c r="C220" s="33" t="s">
        <v>20</v>
      </c>
      <c r="D220" s="29">
        <f t="shared" si="3"/>
        <v>1</v>
      </c>
      <c r="E220" s="29" t="s">
        <v>14</v>
      </c>
      <c r="F220" s="29" t="s">
        <v>15</v>
      </c>
      <c r="G220" s="29"/>
    </row>
    <row r="221" spans="1:7" s="30" customFormat="1" ht="57.6" x14ac:dyDescent="0.3">
      <c r="A221" s="32" t="s">
        <v>236</v>
      </c>
      <c r="B221" s="33" t="s">
        <v>13</v>
      </c>
      <c r="C221" s="33" t="s">
        <v>21</v>
      </c>
      <c r="D221" s="29">
        <f t="shared" si="3"/>
        <v>0</v>
      </c>
      <c r="E221" s="29" t="s">
        <v>14</v>
      </c>
      <c r="F221" s="29" t="s">
        <v>15</v>
      </c>
      <c r="G221" s="29"/>
    </row>
    <row r="222" spans="1:7" s="30" customFormat="1" ht="86.4" x14ac:dyDescent="0.3">
      <c r="A222" s="32" t="s">
        <v>237</v>
      </c>
      <c r="B222" s="33" t="s">
        <v>20</v>
      </c>
      <c r="C222" s="33" t="s">
        <v>20</v>
      </c>
      <c r="D222" s="29">
        <f t="shared" si="3"/>
        <v>1</v>
      </c>
      <c r="E222" s="29" t="s">
        <v>14</v>
      </c>
      <c r="F222" s="29" t="s">
        <v>22</v>
      </c>
      <c r="G222" s="29"/>
    </row>
    <row r="223" spans="1:7" s="30" customFormat="1" ht="100.8" x14ac:dyDescent="0.3">
      <c r="A223" s="28" t="s">
        <v>238</v>
      </c>
      <c r="B223" s="29" t="s">
        <v>20</v>
      </c>
      <c r="C223" s="29" t="s">
        <v>20</v>
      </c>
      <c r="D223" s="29">
        <f t="shared" si="3"/>
        <v>1</v>
      </c>
      <c r="E223" s="29" t="s">
        <v>14</v>
      </c>
      <c r="F223" s="29" t="s">
        <v>22</v>
      </c>
      <c r="G223" s="29"/>
    </row>
    <row r="224" spans="1:7" s="30" customFormat="1" ht="86.4" x14ac:dyDescent="0.3">
      <c r="A224" s="28" t="s">
        <v>239</v>
      </c>
      <c r="B224" s="29" t="s">
        <v>21</v>
      </c>
      <c r="C224" s="29" t="s">
        <v>31</v>
      </c>
      <c r="D224" s="29">
        <f t="shared" si="3"/>
        <v>0</v>
      </c>
      <c r="E224" s="29" t="s">
        <v>14</v>
      </c>
      <c r="F224" s="29" t="s">
        <v>22</v>
      </c>
      <c r="G224" s="29"/>
    </row>
    <row r="225" spans="1:7" s="30" customFormat="1" ht="86.4" x14ac:dyDescent="0.3">
      <c r="A225" s="28" t="s">
        <v>240</v>
      </c>
      <c r="B225" s="29" t="s">
        <v>31</v>
      </c>
      <c r="C225" s="29" t="s">
        <v>31</v>
      </c>
      <c r="D225" s="29">
        <f t="shared" si="3"/>
        <v>1</v>
      </c>
      <c r="E225" s="29" t="s">
        <v>14</v>
      </c>
      <c r="F225" s="29" t="s">
        <v>22</v>
      </c>
      <c r="G225" s="29"/>
    </row>
    <row r="226" spans="1:7" s="30" customFormat="1" ht="115.2" x14ac:dyDescent="0.3">
      <c r="A226" s="28" t="s">
        <v>241</v>
      </c>
      <c r="B226" s="29" t="s">
        <v>21</v>
      </c>
      <c r="C226" s="29" t="s">
        <v>13</v>
      </c>
      <c r="D226" s="29">
        <f t="shared" si="3"/>
        <v>0</v>
      </c>
      <c r="E226" s="29" t="s">
        <v>14</v>
      </c>
      <c r="F226" s="29" t="s">
        <v>22</v>
      </c>
      <c r="G226" s="29"/>
    </row>
    <row r="227" spans="1:7" s="30" customFormat="1" ht="115.2" x14ac:dyDescent="0.3">
      <c r="A227" s="28" t="s">
        <v>242</v>
      </c>
      <c r="B227" s="29" t="s">
        <v>31</v>
      </c>
      <c r="C227" s="29" t="s">
        <v>20</v>
      </c>
      <c r="D227" s="29">
        <f t="shared" si="3"/>
        <v>0</v>
      </c>
      <c r="E227" s="29" t="s">
        <v>14</v>
      </c>
      <c r="F227" s="29" t="s">
        <v>22</v>
      </c>
      <c r="G227" s="29"/>
    </row>
    <row r="228" spans="1:7" s="30" customFormat="1" ht="115.2" x14ac:dyDescent="0.3">
      <c r="A228" s="32" t="s">
        <v>243</v>
      </c>
      <c r="B228" s="33" t="s">
        <v>20</v>
      </c>
      <c r="C228" s="33" t="s">
        <v>20</v>
      </c>
      <c r="D228" s="29">
        <f t="shared" si="3"/>
        <v>1</v>
      </c>
      <c r="E228" s="29" t="s">
        <v>14</v>
      </c>
      <c r="F228" s="29" t="s">
        <v>22</v>
      </c>
      <c r="G228" s="29"/>
    </row>
    <row r="229" spans="1:7" s="30" customFormat="1" ht="86.4" x14ac:dyDescent="0.3">
      <c r="A229" s="32" t="s">
        <v>244</v>
      </c>
      <c r="B229" s="33" t="s">
        <v>20</v>
      </c>
      <c r="C229" s="33" t="s">
        <v>20</v>
      </c>
      <c r="D229" s="29">
        <f t="shared" si="3"/>
        <v>1</v>
      </c>
      <c r="E229" s="29" t="s">
        <v>14</v>
      </c>
      <c r="F229" s="29" t="s">
        <v>24</v>
      </c>
      <c r="G229" s="29"/>
    </row>
    <row r="230" spans="1:7" s="30" customFormat="1" ht="100.8" x14ac:dyDescent="0.3">
      <c r="A230" s="32" t="s">
        <v>245</v>
      </c>
      <c r="B230" s="33" t="s">
        <v>21</v>
      </c>
      <c r="C230" s="33" t="s">
        <v>21</v>
      </c>
      <c r="D230" s="29">
        <f t="shared" si="3"/>
        <v>1</v>
      </c>
      <c r="E230" s="29" t="s">
        <v>14</v>
      </c>
      <c r="F230" s="29" t="s">
        <v>24</v>
      </c>
      <c r="G230" s="29"/>
    </row>
    <row r="231" spans="1:7" s="30" customFormat="1" ht="100.8" x14ac:dyDescent="0.3">
      <c r="A231" s="32" t="s">
        <v>246</v>
      </c>
      <c r="B231" s="33" t="s">
        <v>20</v>
      </c>
      <c r="C231" s="33" t="s">
        <v>20</v>
      </c>
      <c r="D231" s="29">
        <f t="shared" si="3"/>
        <v>1</v>
      </c>
      <c r="E231" s="29" t="s">
        <v>17</v>
      </c>
      <c r="F231" s="29" t="s">
        <v>24</v>
      </c>
      <c r="G231" s="29" t="s">
        <v>27</v>
      </c>
    </row>
    <row r="232" spans="1:7" s="30" customFormat="1" ht="72" x14ac:dyDescent="0.3">
      <c r="A232" s="32" t="s">
        <v>247</v>
      </c>
      <c r="B232" s="33" t="s">
        <v>13</v>
      </c>
      <c r="C232" s="33" t="s">
        <v>13</v>
      </c>
      <c r="D232" s="29">
        <f t="shared" si="3"/>
        <v>1</v>
      </c>
      <c r="E232" s="29" t="s">
        <v>14</v>
      </c>
      <c r="F232" s="29" t="s">
        <v>15</v>
      </c>
      <c r="G232" s="29"/>
    </row>
    <row r="233" spans="1:7" s="30" customFormat="1" ht="57.6" x14ac:dyDescent="0.3">
      <c r="A233" s="28" t="s">
        <v>248</v>
      </c>
      <c r="B233" s="29" t="s">
        <v>20</v>
      </c>
      <c r="C233" s="29" t="s">
        <v>13</v>
      </c>
      <c r="D233" s="29">
        <f t="shared" si="3"/>
        <v>0</v>
      </c>
      <c r="E233" s="29" t="s">
        <v>17</v>
      </c>
      <c r="F233" s="29" t="s">
        <v>24</v>
      </c>
      <c r="G233" s="29" t="s">
        <v>27</v>
      </c>
    </row>
    <row r="234" spans="1:7" s="30" customFormat="1" ht="86.4" x14ac:dyDescent="0.3">
      <c r="A234" s="32" t="s">
        <v>249</v>
      </c>
      <c r="B234" s="33" t="s">
        <v>20</v>
      </c>
      <c r="C234" s="33" t="s">
        <v>20</v>
      </c>
      <c r="D234" s="29">
        <f t="shared" si="3"/>
        <v>1</v>
      </c>
      <c r="E234" s="29" t="s">
        <v>14</v>
      </c>
      <c r="F234" s="29" t="s">
        <v>22</v>
      </c>
      <c r="G234" s="29"/>
    </row>
    <row r="235" spans="1:7" s="30" customFormat="1" ht="409.6" x14ac:dyDescent="0.3">
      <c r="A235" s="31" t="s">
        <v>250</v>
      </c>
      <c r="B235" s="29" t="s">
        <v>20</v>
      </c>
      <c r="C235" s="29" t="s">
        <v>21</v>
      </c>
      <c r="D235" s="29">
        <f t="shared" si="3"/>
        <v>0</v>
      </c>
      <c r="E235" s="29" t="s">
        <v>17</v>
      </c>
      <c r="F235" s="29" t="s">
        <v>15</v>
      </c>
      <c r="G235" s="29" t="s">
        <v>75</v>
      </c>
    </row>
    <row r="236" spans="1:7" s="30" customFormat="1" ht="86.4" x14ac:dyDescent="0.3">
      <c r="A236" s="32" t="s">
        <v>251</v>
      </c>
      <c r="B236" s="33" t="s">
        <v>31</v>
      </c>
      <c r="C236" s="33" t="s">
        <v>31</v>
      </c>
      <c r="D236" s="29">
        <f t="shared" si="3"/>
        <v>1</v>
      </c>
      <c r="E236" s="29" t="s">
        <v>14</v>
      </c>
      <c r="F236" s="29" t="s">
        <v>15</v>
      </c>
      <c r="G236" s="29"/>
    </row>
    <row r="237" spans="1:7" s="30" customFormat="1" ht="129.6" x14ac:dyDescent="0.3">
      <c r="A237" s="28" t="s">
        <v>252</v>
      </c>
      <c r="B237" s="29" t="s">
        <v>31</v>
      </c>
      <c r="C237" s="29" t="s">
        <v>31</v>
      </c>
      <c r="D237" s="29">
        <f t="shared" si="3"/>
        <v>1</v>
      </c>
      <c r="E237" s="29" t="s">
        <v>14</v>
      </c>
      <c r="F237" s="29" t="s">
        <v>22</v>
      </c>
      <c r="G237" s="29"/>
    </row>
    <row r="238" spans="1:7" s="30" customFormat="1" ht="144" x14ac:dyDescent="0.3">
      <c r="A238" s="28" t="s">
        <v>253</v>
      </c>
      <c r="B238" s="29" t="s">
        <v>21</v>
      </c>
      <c r="C238" s="29" t="s">
        <v>13</v>
      </c>
      <c r="D238" s="29">
        <f t="shared" si="3"/>
        <v>0</v>
      </c>
      <c r="E238" s="29" t="s">
        <v>17</v>
      </c>
      <c r="F238" s="29" t="s">
        <v>24</v>
      </c>
      <c r="G238" s="29" t="s">
        <v>27</v>
      </c>
    </row>
    <row r="239" spans="1:7" s="30" customFormat="1" ht="100.8" x14ac:dyDescent="0.3">
      <c r="A239" s="32" t="s">
        <v>254</v>
      </c>
      <c r="B239" s="33" t="s">
        <v>31</v>
      </c>
      <c r="C239" s="33" t="s">
        <v>31</v>
      </c>
      <c r="D239" s="29">
        <f t="shared" si="3"/>
        <v>1</v>
      </c>
      <c r="E239" s="29" t="s">
        <v>14</v>
      </c>
      <c r="F239" s="29" t="s">
        <v>24</v>
      </c>
      <c r="G239" s="29"/>
    </row>
    <row r="240" spans="1:7" s="30" customFormat="1" ht="345.6" x14ac:dyDescent="0.3">
      <c r="A240" s="28" t="s">
        <v>255</v>
      </c>
      <c r="B240" s="29" t="s">
        <v>20</v>
      </c>
      <c r="C240" s="29" t="s">
        <v>13</v>
      </c>
      <c r="D240" s="29">
        <f t="shared" si="3"/>
        <v>0</v>
      </c>
      <c r="E240" s="29" t="s">
        <v>17</v>
      </c>
      <c r="F240" s="29" t="s">
        <v>15</v>
      </c>
      <c r="G240" s="29" t="s">
        <v>18</v>
      </c>
    </row>
    <row r="241" spans="1:7" s="30" customFormat="1" ht="86.4" x14ac:dyDescent="0.3">
      <c r="A241" s="28" t="s">
        <v>256</v>
      </c>
      <c r="B241" s="29" t="s">
        <v>20</v>
      </c>
      <c r="C241" s="29" t="s">
        <v>20</v>
      </c>
      <c r="D241" s="29">
        <f t="shared" si="3"/>
        <v>1</v>
      </c>
      <c r="E241" s="29" t="s">
        <v>14</v>
      </c>
      <c r="F241" s="29" t="s">
        <v>44</v>
      </c>
      <c r="G241" s="29"/>
    </row>
    <row r="242" spans="1:7" s="30" customFormat="1" ht="57.6" x14ac:dyDescent="0.3">
      <c r="A242" s="31" t="s">
        <v>257</v>
      </c>
      <c r="B242" s="29" t="s">
        <v>20</v>
      </c>
      <c r="C242" s="29" t="s">
        <v>20</v>
      </c>
      <c r="D242" s="29">
        <f t="shared" si="3"/>
        <v>1</v>
      </c>
      <c r="E242" s="29" t="s">
        <v>17</v>
      </c>
      <c r="F242" s="29" t="s">
        <v>15</v>
      </c>
      <c r="G242" s="29" t="s">
        <v>27</v>
      </c>
    </row>
    <row r="243" spans="1:7" s="30" customFormat="1" ht="158.4" x14ac:dyDescent="0.3">
      <c r="A243" s="28" t="s">
        <v>258</v>
      </c>
      <c r="B243" s="29" t="s">
        <v>31</v>
      </c>
      <c r="C243" s="29" t="s">
        <v>31</v>
      </c>
      <c r="D243" s="29">
        <f t="shared" si="3"/>
        <v>1</v>
      </c>
      <c r="E243" s="29" t="s">
        <v>14</v>
      </c>
      <c r="F243" s="29" t="s">
        <v>22</v>
      </c>
      <c r="G243" s="29"/>
    </row>
    <row r="244" spans="1:7" s="30" customFormat="1" ht="187.2" x14ac:dyDescent="0.3">
      <c r="A244" s="28" t="s">
        <v>259</v>
      </c>
      <c r="B244" s="29" t="s">
        <v>21</v>
      </c>
      <c r="C244" s="29" t="s">
        <v>21</v>
      </c>
      <c r="D244" s="29">
        <f t="shared" si="3"/>
        <v>1</v>
      </c>
      <c r="E244" s="29" t="s">
        <v>14</v>
      </c>
      <c r="F244" s="29" t="s">
        <v>22</v>
      </c>
      <c r="G244" s="29"/>
    </row>
    <row r="245" spans="1:7" s="30" customFormat="1" ht="273.60000000000002" x14ac:dyDescent="0.3">
      <c r="A245" s="28" t="s">
        <v>260</v>
      </c>
      <c r="B245" s="29" t="s">
        <v>21</v>
      </c>
      <c r="C245" s="29" t="s">
        <v>21</v>
      </c>
      <c r="D245" s="29">
        <f t="shared" si="3"/>
        <v>1</v>
      </c>
      <c r="E245" s="29" t="s">
        <v>17</v>
      </c>
      <c r="F245" s="29" t="s">
        <v>24</v>
      </c>
      <c r="G245" s="29" t="s">
        <v>75</v>
      </c>
    </row>
    <row r="246" spans="1:7" s="30" customFormat="1" ht="409.6" x14ac:dyDescent="0.3">
      <c r="A246" s="31" t="s">
        <v>261</v>
      </c>
      <c r="B246" s="29" t="s">
        <v>21</v>
      </c>
      <c r="C246" s="29" t="s">
        <v>20</v>
      </c>
      <c r="D246" s="29">
        <f t="shared" si="3"/>
        <v>0</v>
      </c>
      <c r="E246" s="29" t="s">
        <v>17</v>
      </c>
      <c r="F246" s="29" t="s">
        <v>15</v>
      </c>
      <c r="G246" s="29" t="s">
        <v>75</v>
      </c>
    </row>
    <row r="247" spans="1:7" s="30" customFormat="1" ht="409.6" x14ac:dyDescent="0.3">
      <c r="A247" s="31" t="s">
        <v>262</v>
      </c>
      <c r="B247" s="29"/>
      <c r="C247" s="29" t="s">
        <v>20</v>
      </c>
      <c r="D247" s="29">
        <f t="shared" si="3"/>
        <v>0</v>
      </c>
      <c r="E247" s="29" t="s">
        <v>17</v>
      </c>
      <c r="F247" s="29" t="s">
        <v>15</v>
      </c>
      <c r="G247" s="29" t="s">
        <v>75</v>
      </c>
    </row>
    <row r="248" spans="1:7" s="30" customFormat="1" ht="115.2" x14ac:dyDescent="0.3">
      <c r="A248" s="28" t="s">
        <v>263</v>
      </c>
      <c r="B248" s="29" t="s">
        <v>20</v>
      </c>
      <c r="C248" s="29" t="s">
        <v>20</v>
      </c>
      <c r="D248" s="29">
        <f t="shared" si="3"/>
        <v>1</v>
      </c>
      <c r="E248" s="29" t="s">
        <v>14</v>
      </c>
      <c r="F248" s="29" t="s">
        <v>22</v>
      </c>
      <c r="G248" s="29"/>
    </row>
    <row r="249" spans="1:7" s="30" customFormat="1" ht="115.2" x14ac:dyDescent="0.3">
      <c r="A249" s="28" t="s">
        <v>264</v>
      </c>
      <c r="B249" s="29" t="s">
        <v>13</v>
      </c>
      <c r="C249" s="29" t="s">
        <v>13</v>
      </c>
      <c r="D249" s="29">
        <f t="shared" si="3"/>
        <v>1</v>
      </c>
      <c r="E249" s="29" t="s">
        <v>14</v>
      </c>
      <c r="F249" s="29" t="s">
        <v>44</v>
      </c>
      <c r="G249" s="29"/>
    </row>
    <row r="250" spans="1:7" s="30" customFormat="1" ht="86.4" x14ac:dyDescent="0.3">
      <c r="A250" s="28" t="s">
        <v>265</v>
      </c>
      <c r="B250" s="29" t="s">
        <v>21</v>
      </c>
      <c r="C250" s="29" t="s">
        <v>20</v>
      </c>
      <c r="D250" s="29">
        <f t="shared" si="3"/>
        <v>0</v>
      </c>
      <c r="E250" s="29" t="s">
        <v>14</v>
      </c>
      <c r="F250" s="29" t="s">
        <v>22</v>
      </c>
      <c r="G250" s="29"/>
    </row>
    <row r="251" spans="1:7" s="30" customFormat="1" ht="100.8" x14ac:dyDescent="0.3">
      <c r="A251" s="32" t="s">
        <v>266</v>
      </c>
      <c r="B251" s="33" t="s">
        <v>20</v>
      </c>
      <c r="C251" s="33" t="s">
        <v>20</v>
      </c>
      <c r="D251" s="29">
        <f t="shared" si="3"/>
        <v>1</v>
      </c>
      <c r="E251" s="29" t="s">
        <v>14</v>
      </c>
      <c r="F251" s="29" t="s">
        <v>22</v>
      </c>
      <c r="G251" s="29"/>
    </row>
    <row r="252" spans="1:7" s="30" customFormat="1" ht="144" x14ac:dyDescent="0.3">
      <c r="A252" s="28" t="s">
        <v>267</v>
      </c>
      <c r="B252" s="29" t="s">
        <v>13</v>
      </c>
      <c r="C252" s="29" t="s">
        <v>13</v>
      </c>
      <c r="D252" s="29">
        <f t="shared" si="3"/>
        <v>1</v>
      </c>
      <c r="E252" s="29" t="s">
        <v>14</v>
      </c>
      <c r="F252" s="29" t="s">
        <v>22</v>
      </c>
      <c r="G252" s="29"/>
    </row>
    <row r="253" spans="1:7" s="30" customFormat="1" ht="302.39999999999998" x14ac:dyDescent="0.3">
      <c r="A253" s="31" t="s">
        <v>268</v>
      </c>
      <c r="B253" s="29" t="s">
        <v>21</v>
      </c>
      <c r="C253" s="29" t="s">
        <v>13</v>
      </c>
      <c r="D253" s="29">
        <f t="shared" si="3"/>
        <v>0</v>
      </c>
      <c r="E253" s="29" t="s">
        <v>17</v>
      </c>
      <c r="F253" s="29" t="s">
        <v>15</v>
      </c>
      <c r="G253" s="29" t="s">
        <v>75</v>
      </c>
    </row>
    <row r="254" spans="1:7" s="30" customFormat="1" ht="43.2" x14ac:dyDescent="0.3">
      <c r="A254" s="32" t="s">
        <v>269</v>
      </c>
      <c r="B254" s="33" t="s">
        <v>31</v>
      </c>
      <c r="C254" s="33" t="s">
        <v>31</v>
      </c>
      <c r="D254" s="29">
        <f t="shared" si="3"/>
        <v>1</v>
      </c>
      <c r="E254" s="29" t="s">
        <v>14</v>
      </c>
      <c r="F254" s="29" t="s">
        <v>15</v>
      </c>
      <c r="G254" s="29"/>
    </row>
    <row r="255" spans="1:7" s="30" customFormat="1" ht="72" x14ac:dyDescent="0.3">
      <c r="A255" s="32" t="s">
        <v>270</v>
      </c>
      <c r="B255" s="33" t="s">
        <v>20</v>
      </c>
      <c r="C255" s="33" t="s">
        <v>20</v>
      </c>
      <c r="D255" s="29">
        <f t="shared" si="3"/>
        <v>1</v>
      </c>
      <c r="E255" s="29" t="s">
        <v>14</v>
      </c>
      <c r="F255" s="29" t="s">
        <v>15</v>
      </c>
      <c r="G255" s="29"/>
    </row>
    <row r="256" spans="1:7" s="30" customFormat="1" ht="86.4" x14ac:dyDescent="0.3">
      <c r="A256" s="28" t="s">
        <v>271</v>
      </c>
      <c r="B256" s="29" t="s">
        <v>13</v>
      </c>
      <c r="C256" s="29" t="s">
        <v>13</v>
      </c>
      <c r="D256" s="29">
        <f t="shared" si="3"/>
        <v>1</v>
      </c>
      <c r="E256" s="29" t="s">
        <v>14</v>
      </c>
      <c r="F256" s="29" t="s">
        <v>44</v>
      </c>
      <c r="G256" s="29"/>
    </row>
    <row r="257" spans="1:7" s="30" customFormat="1" ht="86.4" x14ac:dyDescent="0.3">
      <c r="A257" s="32" t="s">
        <v>272</v>
      </c>
      <c r="B257" s="33" t="s">
        <v>13</v>
      </c>
      <c r="C257" s="33" t="s">
        <v>13</v>
      </c>
      <c r="D257" s="29">
        <f t="shared" si="3"/>
        <v>1</v>
      </c>
      <c r="E257" s="29" t="s">
        <v>14</v>
      </c>
      <c r="F257" s="29" t="s">
        <v>24</v>
      </c>
      <c r="G257" s="29"/>
    </row>
    <row r="258" spans="1:7" s="30" customFormat="1" ht="216" x14ac:dyDescent="0.3">
      <c r="A258" s="28" t="s">
        <v>273</v>
      </c>
      <c r="B258" s="29" t="s">
        <v>20</v>
      </c>
      <c r="C258" s="29" t="s">
        <v>20</v>
      </c>
      <c r="D258" s="29">
        <f t="shared" si="3"/>
        <v>1</v>
      </c>
      <c r="E258" s="29" t="s">
        <v>14</v>
      </c>
      <c r="F258" s="29" t="s">
        <v>22</v>
      </c>
      <c r="G258" s="29"/>
    </row>
    <row r="259" spans="1:7" s="30" customFormat="1" ht="115.2" x14ac:dyDescent="0.3">
      <c r="A259" s="28" t="s">
        <v>274</v>
      </c>
      <c r="B259" s="29" t="s">
        <v>21</v>
      </c>
      <c r="C259" s="29" t="s">
        <v>21</v>
      </c>
      <c r="D259" s="29">
        <f t="shared" ref="D259:D301" si="4">IF(B259=C259,1,0)</f>
        <v>1</v>
      </c>
      <c r="E259" s="29" t="s">
        <v>14</v>
      </c>
      <c r="F259" s="29" t="s">
        <v>22</v>
      </c>
      <c r="G259" s="29"/>
    </row>
    <row r="260" spans="1:7" s="30" customFormat="1" ht="244.8" x14ac:dyDescent="0.3">
      <c r="A260" s="28" t="s">
        <v>275</v>
      </c>
      <c r="B260" s="29" t="s">
        <v>31</v>
      </c>
      <c r="C260" s="29" t="s">
        <v>13</v>
      </c>
      <c r="D260" s="29">
        <f t="shared" si="4"/>
        <v>0</v>
      </c>
      <c r="E260" s="29" t="s">
        <v>17</v>
      </c>
      <c r="F260" s="29" t="s">
        <v>15</v>
      </c>
      <c r="G260" s="29" t="s">
        <v>18</v>
      </c>
    </row>
    <row r="261" spans="1:7" s="30" customFormat="1" ht="115.2" x14ac:dyDescent="0.3">
      <c r="A261" s="31" t="s">
        <v>276</v>
      </c>
      <c r="B261" s="29" t="s">
        <v>13</v>
      </c>
      <c r="C261" s="29" t="s">
        <v>13</v>
      </c>
      <c r="D261" s="29">
        <f t="shared" si="4"/>
        <v>1</v>
      </c>
      <c r="E261" s="29" t="s">
        <v>17</v>
      </c>
      <c r="F261" s="29" t="s">
        <v>24</v>
      </c>
      <c r="G261" s="29" t="s">
        <v>27</v>
      </c>
    </row>
    <row r="262" spans="1:7" s="30" customFormat="1" ht="172.8" x14ac:dyDescent="0.3">
      <c r="A262" s="28" t="s">
        <v>277</v>
      </c>
      <c r="B262" s="29" t="s">
        <v>31</v>
      </c>
      <c r="C262" s="29" t="s">
        <v>31</v>
      </c>
      <c r="D262" s="29">
        <f t="shared" si="4"/>
        <v>1</v>
      </c>
      <c r="E262" s="29" t="s">
        <v>17</v>
      </c>
      <c r="F262" s="29" t="s">
        <v>15</v>
      </c>
      <c r="G262" s="29" t="s">
        <v>27</v>
      </c>
    </row>
    <row r="263" spans="1:7" s="30" customFormat="1" ht="86.4" x14ac:dyDescent="0.3">
      <c r="A263" s="32" t="s">
        <v>278</v>
      </c>
      <c r="B263" s="33" t="s">
        <v>31</v>
      </c>
      <c r="C263" s="33" t="s">
        <v>31</v>
      </c>
      <c r="D263" s="29">
        <f t="shared" si="4"/>
        <v>1</v>
      </c>
      <c r="E263" s="29" t="s">
        <v>14</v>
      </c>
      <c r="F263" s="29" t="s">
        <v>24</v>
      </c>
      <c r="G263" s="29"/>
    </row>
    <row r="264" spans="1:7" s="30" customFormat="1" ht="187.2" x14ac:dyDescent="0.3">
      <c r="A264" s="28" t="s">
        <v>279</v>
      </c>
      <c r="B264" s="29" t="s">
        <v>13</v>
      </c>
      <c r="C264" s="29" t="s">
        <v>13</v>
      </c>
      <c r="D264" s="29">
        <f t="shared" si="4"/>
        <v>1</v>
      </c>
      <c r="E264" s="29" t="s">
        <v>17</v>
      </c>
      <c r="F264" s="29" t="s">
        <v>24</v>
      </c>
      <c r="G264" s="29" t="s">
        <v>18</v>
      </c>
    </row>
    <row r="265" spans="1:7" s="30" customFormat="1" ht="115.2" x14ac:dyDescent="0.3">
      <c r="A265" s="28" t="s">
        <v>280</v>
      </c>
      <c r="B265" s="29" t="s">
        <v>31</v>
      </c>
      <c r="C265" s="29" t="s">
        <v>20</v>
      </c>
      <c r="D265" s="29">
        <f t="shared" si="4"/>
        <v>0</v>
      </c>
      <c r="E265" s="29" t="s">
        <v>14</v>
      </c>
      <c r="F265" s="29" t="s">
        <v>22</v>
      </c>
      <c r="G265" s="29"/>
    </row>
    <row r="266" spans="1:7" s="30" customFormat="1" ht="86.4" x14ac:dyDescent="0.3">
      <c r="A266" s="28" t="s">
        <v>281</v>
      </c>
      <c r="B266" s="29" t="s">
        <v>13</v>
      </c>
      <c r="C266" s="29" t="s">
        <v>13</v>
      </c>
      <c r="D266" s="29">
        <f t="shared" si="4"/>
        <v>1</v>
      </c>
      <c r="E266" s="29" t="s">
        <v>14</v>
      </c>
      <c r="F266" s="29" t="s">
        <v>44</v>
      </c>
      <c r="G266" s="29"/>
    </row>
    <row r="267" spans="1:7" s="30" customFormat="1" ht="72" x14ac:dyDescent="0.3">
      <c r="A267" s="28" t="s">
        <v>150</v>
      </c>
      <c r="B267" s="29" t="s">
        <v>13</v>
      </c>
      <c r="C267" s="29" t="s">
        <v>13</v>
      </c>
      <c r="D267" s="29">
        <f t="shared" si="4"/>
        <v>1</v>
      </c>
      <c r="E267" s="29" t="s">
        <v>17</v>
      </c>
      <c r="F267" s="29" t="s">
        <v>24</v>
      </c>
      <c r="G267" s="29" t="s">
        <v>27</v>
      </c>
    </row>
    <row r="268" spans="1:7" s="30" customFormat="1" ht="115.2" x14ac:dyDescent="0.3">
      <c r="A268" s="28" t="s">
        <v>282</v>
      </c>
      <c r="B268" s="29" t="s">
        <v>20</v>
      </c>
      <c r="C268" s="29" t="s">
        <v>31</v>
      </c>
      <c r="D268" s="29">
        <f t="shared" si="4"/>
        <v>0</v>
      </c>
      <c r="E268" s="29" t="s">
        <v>14</v>
      </c>
      <c r="F268" s="29" t="s">
        <v>22</v>
      </c>
      <c r="G268" s="29"/>
    </row>
    <row r="269" spans="1:7" s="30" customFormat="1" ht="57.6" x14ac:dyDescent="0.3">
      <c r="A269" s="28" t="s">
        <v>283</v>
      </c>
      <c r="B269" s="29" t="s">
        <v>21</v>
      </c>
      <c r="C269" s="29" t="s">
        <v>21</v>
      </c>
      <c r="D269" s="29">
        <f t="shared" si="4"/>
        <v>1</v>
      </c>
      <c r="E269" s="29" t="s">
        <v>17</v>
      </c>
      <c r="F269" s="29" t="s">
        <v>24</v>
      </c>
      <c r="G269" s="29" t="s">
        <v>27</v>
      </c>
    </row>
    <row r="270" spans="1:7" s="30" customFormat="1" ht="100.8" x14ac:dyDescent="0.3">
      <c r="A270" s="28" t="s">
        <v>284</v>
      </c>
      <c r="B270" s="29" t="s">
        <v>20</v>
      </c>
      <c r="C270" s="29" t="s">
        <v>20</v>
      </c>
      <c r="D270" s="29">
        <f t="shared" si="4"/>
        <v>1</v>
      </c>
      <c r="E270" s="29" t="s">
        <v>14</v>
      </c>
      <c r="F270" s="29" t="s">
        <v>22</v>
      </c>
      <c r="G270" s="29"/>
    </row>
    <row r="271" spans="1:7" s="30" customFormat="1" ht="409.6" x14ac:dyDescent="0.3">
      <c r="A271" s="31" t="s">
        <v>285</v>
      </c>
      <c r="B271" s="29" t="s">
        <v>21</v>
      </c>
      <c r="C271" s="29" t="s">
        <v>13</v>
      </c>
      <c r="D271" s="29">
        <f t="shared" si="4"/>
        <v>0</v>
      </c>
      <c r="E271" s="29" t="s">
        <v>17</v>
      </c>
      <c r="F271" s="29" t="s">
        <v>15</v>
      </c>
      <c r="G271" s="29" t="s">
        <v>75</v>
      </c>
    </row>
    <row r="272" spans="1:7" s="30" customFormat="1" ht="100.8" x14ac:dyDescent="0.3">
      <c r="A272" s="28" t="s">
        <v>286</v>
      </c>
      <c r="B272" s="29" t="s">
        <v>31</v>
      </c>
      <c r="C272" s="29" t="s">
        <v>31</v>
      </c>
      <c r="D272" s="29">
        <f t="shared" si="4"/>
        <v>1</v>
      </c>
      <c r="E272" s="29" t="s">
        <v>14</v>
      </c>
      <c r="F272" s="29" t="s">
        <v>22</v>
      </c>
      <c r="G272" s="29"/>
    </row>
    <row r="273" spans="1:7" s="30" customFormat="1" ht="331.2" x14ac:dyDescent="0.3">
      <c r="A273" s="31" t="s">
        <v>287</v>
      </c>
      <c r="B273" s="29" t="s">
        <v>13</v>
      </c>
      <c r="C273" s="29" t="s">
        <v>20</v>
      </c>
      <c r="D273" s="29">
        <f t="shared" si="4"/>
        <v>0</v>
      </c>
      <c r="E273" s="29" t="s">
        <v>17</v>
      </c>
      <c r="F273" s="29" t="s">
        <v>22</v>
      </c>
      <c r="G273" s="29" t="s">
        <v>18</v>
      </c>
    </row>
    <row r="274" spans="1:7" s="30" customFormat="1" ht="86.4" x14ac:dyDescent="0.3">
      <c r="A274" s="28" t="s">
        <v>288</v>
      </c>
      <c r="B274" s="29" t="s">
        <v>20</v>
      </c>
      <c r="C274" s="29" t="s">
        <v>20</v>
      </c>
      <c r="D274" s="29">
        <f t="shared" si="4"/>
        <v>1</v>
      </c>
      <c r="E274" s="29" t="s">
        <v>14</v>
      </c>
      <c r="F274" s="29" t="s">
        <v>22</v>
      </c>
      <c r="G274" s="29"/>
    </row>
    <row r="275" spans="1:7" s="30" customFormat="1" ht="100.8" x14ac:dyDescent="0.3">
      <c r="A275" s="32" t="s">
        <v>289</v>
      </c>
      <c r="B275" s="33" t="s">
        <v>21</v>
      </c>
      <c r="C275" s="33" t="s">
        <v>21</v>
      </c>
      <c r="D275" s="29">
        <f t="shared" si="4"/>
        <v>1</v>
      </c>
      <c r="E275" s="29" t="s">
        <v>14</v>
      </c>
      <c r="F275" s="29" t="s">
        <v>15</v>
      </c>
      <c r="G275" s="29"/>
    </row>
    <row r="276" spans="1:7" s="30" customFormat="1" ht="57.6" x14ac:dyDescent="0.3">
      <c r="A276" s="32" t="s">
        <v>290</v>
      </c>
      <c r="B276" s="33" t="s">
        <v>20</v>
      </c>
      <c r="C276" s="33" t="s">
        <v>20</v>
      </c>
      <c r="D276" s="29">
        <f t="shared" si="4"/>
        <v>1</v>
      </c>
      <c r="E276" s="29" t="s">
        <v>14</v>
      </c>
      <c r="F276" s="29" t="s">
        <v>15</v>
      </c>
      <c r="G276" s="29"/>
    </row>
    <row r="277" spans="1:7" s="30" customFormat="1" ht="100.8" x14ac:dyDescent="0.3">
      <c r="A277" s="28" t="s">
        <v>291</v>
      </c>
      <c r="B277" s="29" t="s">
        <v>20</v>
      </c>
      <c r="C277" s="29" t="s">
        <v>20</v>
      </c>
      <c r="D277" s="29">
        <f t="shared" si="4"/>
        <v>1</v>
      </c>
      <c r="E277" s="29" t="s">
        <v>14</v>
      </c>
      <c r="F277" s="29" t="s">
        <v>22</v>
      </c>
      <c r="G277" s="29"/>
    </row>
    <row r="278" spans="1:7" s="30" customFormat="1" ht="72" x14ac:dyDescent="0.3">
      <c r="A278" s="32" t="s">
        <v>292</v>
      </c>
      <c r="B278" s="33" t="s">
        <v>31</v>
      </c>
      <c r="C278" s="33" t="s">
        <v>31</v>
      </c>
      <c r="D278" s="29">
        <f t="shared" si="4"/>
        <v>1</v>
      </c>
      <c r="E278" s="29" t="s">
        <v>14</v>
      </c>
      <c r="F278" s="29" t="s">
        <v>15</v>
      </c>
      <c r="G278" s="29"/>
    </row>
    <row r="279" spans="1:7" s="30" customFormat="1" ht="57.6" x14ac:dyDescent="0.3">
      <c r="A279" s="32" t="s">
        <v>293</v>
      </c>
      <c r="B279" s="33" t="s">
        <v>31</v>
      </c>
      <c r="C279" s="33" t="s">
        <v>31</v>
      </c>
      <c r="D279" s="29">
        <f t="shared" si="4"/>
        <v>1</v>
      </c>
      <c r="E279" s="29" t="s">
        <v>14</v>
      </c>
      <c r="F279" s="29" t="s">
        <v>15</v>
      </c>
      <c r="G279" s="29"/>
    </row>
    <row r="280" spans="1:7" s="30" customFormat="1" ht="100.8" x14ac:dyDescent="0.3">
      <c r="A280" s="28" t="s">
        <v>294</v>
      </c>
      <c r="B280" s="29" t="s">
        <v>13</v>
      </c>
      <c r="C280" s="29" t="s">
        <v>13</v>
      </c>
      <c r="D280" s="29">
        <f t="shared" si="4"/>
        <v>1</v>
      </c>
      <c r="E280" s="29" t="s">
        <v>14</v>
      </c>
      <c r="F280" s="29" t="s">
        <v>22</v>
      </c>
      <c r="G280" s="29"/>
    </row>
    <row r="281" spans="1:7" s="30" customFormat="1" ht="86.4" x14ac:dyDescent="0.3">
      <c r="A281" s="32" t="s">
        <v>295</v>
      </c>
      <c r="B281" s="33" t="s">
        <v>31</v>
      </c>
      <c r="C281" s="33" t="s">
        <v>31</v>
      </c>
      <c r="D281" s="29">
        <f t="shared" si="4"/>
        <v>1</v>
      </c>
      <c r="E281" s="29" t="s">
        <v>14</v>
      </c>
      <c r="F281" s="29" t="s">
        <v>24</v>
      </c>
      <c r="G281" s="29"/>
    </row>
    <row r="282" spans="1:7" s="30" customFormat="1" ht="100.8" x14ac:dyDescent="0.3">
      <c r="A282" s="28" t="s">
        <v>296</v>
      </c>
      <c r="B282" s="29" t="s">
        <v>20</v>
      </c>
      <c r="C282" s="29" t="s">
        <v>20</v>
      </c>
      <c r="D282" s="29">
        <f t="shared" si="4"/>
        <v>1</v>
      </c>
      <c r="E282" s="29" t="s">
        <v>14</v>
      </c>
      <c r="F282" s="29" t="s">
        <v>22</v>
      </c>
      <c r="G282" s="29"/>
    </row>
    <row r="283" spans="1:7" s="30" customFormat="1" ht="288" x14ac:dyDescent="0.3">
      <c r="A283" s="31" t="s">
        <v>297</v>
      </c>
      <c r="B283" s="29" t="s">
        <v>20</v>
      </c>
      <c r="C283" s="29" t="s">
        <v>20</v>
      </c>
      <c r="D283" s="29">
        <f t="shared" si="4"/>
        <v>1</v>
      </c>
      <c r="E283" s="29" t="s">
        <v>17</v>
      </c>
      <c r="F283" s="29" t="s">
        <v>22</v>
      </c>
      <c r="G283" s="29" t="s">
        <v>27</v>
      </c>
    </row>
    <row r="284" spans="1:7" s="30" customFormat="1" ht="100.8" x14ac:dyDescent="0.3">
      <c r="A284" s="32" t="s">
        <v>298</v>
      </c>
      <c r="B284" s="33" t="s">
        <v>20</v>
      </c>
      <c r="C284" s="33" t="s">
        <v>20</v>
      </c>
      <c r="D284" s="29">
        <f t="shared" si="4"/>
        <v>1</v>
      </c>
      <c r="E284" s="29" t="s">
        <v>14</v>
      </c>
      <c r="F284" s="29" t="s">
        <v>24</v>
      </c>
      <c r="G284" s="29"/>
    </row>
    <row r="285" spans="1:7" s="30" customFormat="1" ht="201.6" x14ac:dyDescent="0.3">
      <c r="A285" s="28" t="s">
        <v>299</v>
      </c>
      <c r="B285" s="29" t="s">
        <v>21</v>
      </c>
      <c r="C285" s="29" t="s">
        <v>20</v>
      </c>
      <c r="D285" s="29">
        <f t="shared" si="4"/>
        <v>0</v>
      </c>
      <c r="E285" s="29" t="s">
        <v>14</v>
      </c>
      <c r="F285" s="29" t="s">
        <v>22</v>
      </c>
      <c r="G285" s="29"/>
    </row>
    <row r="286" spans="1:7" s="30" customFormat="1" ht="86.4" x14ac:dyDescent="0.3">
      <c r="A286" s="32" t="s">
        <v>300</v>
      </c>
      <c r="B286" s="33" t="s">
        <v>31</v>
      </c>
      <c r="C286" s="33" t="s">
        <v>31</v>
      </c>
      <c r="D286" s="29">
        <f t="shared" si="4"/>
        <v>1</v>
      </c>
      <c r="E286" s="29" t="s">
        <v>14</v>
      </c>
      <c r="F286" s="29" t="s">
        <v>15</v>
      </c>
      <c r="G286" s="29"/>
    </row>
    <row r="287" spans="1:7" s="30" customFormat="1" ht="86.4" x14ac:dyDescent="0.3">
      <c r="A287" s="32" t="s">
        <v>301</v>
      </c>
      <c r="B287" s="33" t="s">
        <v>20</v>
      </c>
      <c r="C287" s="33" t="s">
        <v>20</v>
      </c>
      <c r="D287" s="29">
        <f t="shared" si="4"/>
        <v>1</v>
      </c>
      <c r="E287" s="29" t="s">
        <v>14</v>
      </c>
      <c r="F287" s="29" t="s">
        <v>24</v>
      </c>
      <c r="G287" s="29"/>
    </row>
    <row r="288" spans="1:7" s="30" customFormat="1" ht="86.4" x14ac:dyDescent="0.3">
      <c r="A288" s="32" t="s">
        <v>302</v>
      </c>
      <c r="B288" s="33" t="s">
        <v>13</v>
      </c>
      <c r="C288" s="33" t="s">
        <v>13</v>
      </c>
      <c r="D288" s="29">
        <f t="shared" si="4"/>
        <v>1</v>
      </c>
      <c r="E288" s="29" t="s">
        <v>14</v>
      </c>
      <c r="F288" s="29" t="s">
        <v>24</v>
      </c>
      <c r="G288" s="29"/>
    </row>
    <row r="289" spans="1:7" s="30" customFormat="1" ht="57.6" x14ac:dyDescent="0.3">
      <c r="A289" s="28" t="s">
        <v>303</v>
      </c>
      <c r="B289" s="29" t="s">
        <v>21</v>
      </c>
      <c r="C289" s="29" t="s">
        <v>21</v>
      </c>
      <c r="D289" s="29">
        <f t="shared" si="4"/>
        <v>1</v>
      </c>
      <c r="E289" s="29" t="s">
        <v>17</v>
      </c>
      <c r="F289" s="29" t="s">
        <v>15</v>
      </c>
      <c r="G289" s="29" t="s">
        <v>27</v>
      </c>
    </row>
    <row r="290" spans="1:7" s="30" customFormat="1" ht="100.8" x14ac:dyDescent="0.3">
      <c r="A290" s="32" t="s">
        <v>304</v>
      </c>
      <c r="B290" s="33" t="s">
        <v>13</v>
      </c>
      <c r="C290" s="33" t="s">
        <v>13</v>
      </c>
      <c r="D290" s="29">
        <f t="shared" si="4"/>
        <v>1</v>
      </c>
      <c r="E290" s="29" t="s">
        <v>14</v>
      </c>
      <c r="F290" s="29" t="s">
        <v>15</v>
      </c>
      <c r="G290" s="29"/>
    </row>
    <row r="291" spans="1:7" s="30" customFormat="1" ht="288" x14ac:dyDescent="0.3">
      <c r="A291" s="31" t="s">
        <v>305</v>
      </c>
      <c r="B291" s="29" t="s">
        <v>31</v>
      </c>
      <c r="C291" s="29" t="s">
        <v>31</v>
      </c>
      <c r="D291" s="29">
        <f t="shared" si="4"/>
        <v>1</v>
      </c>
      <c r="E291" s="29" t="s">
        <v>17</v>
      </c>
      <c r="F291" s="29" t="s">
        <v>22</v>
      </c>
      <c r="G291" s="29" t="s">
        <v>27</v>
      </c>
    </row>
    <row r="292" spans="1:7" s="30" customFormat="1" ht="172.8" x14ac:dyDescent="0.3">
      <c r="A292" s="28" t="s">
        <v>306</v>
      </c>
      <c r="B292" s="29" t="s">
        <v>21</v>
      </c>
      <c r="C292" s="29" t="s">
        <v>20</v>
      </c>
      <c r="D292" s="29">
        <f t="shared" si="4"/>
        <v>0</v>
      </c>
      <c r="E292" s="29" t="s">
        <v>17</v>
      </c>
      <c r="F292" s="29" t="s">
        <v>15</v>
      </c>
      <c r="G292" s="29" t="s">
        <v>18</v>
      </c>
    </row>
    <row r="293" spans="1:7" s="30" customFormat="1" ht="115.2" x14ac:dyDescent="0.3">
      <c r="A293" s="28" t="s">
        <v>307</v>
      </c>
      <c r="B293" s="29" t="s">
        <v>21</v>
      </c>
      <c r="C293" s="29" t="s">
        <v>13</v>
      </c>
      <c r="D293" s="29">
        <f t="shared" si="4"/>
        <v>0</v>
      </c>
      <c r="E293" s="29" t="s">
        <v>14</v>
      </c>
      <c r="F293" s="29" t="s">
        <v>22</v>
      </c>
      <c r="G293" s="29"/>
    </row>
    <row r="294" spans="1:7" s="30" customFormat="1" ht="86.4" x14ac:dyDescent="0.3">
      <c r="A294" s="32" t="s">
        <v>308</v>
      </c>
      <c r="B294" s="33" t="s">
        <v>20</v>
      </c>
      <c r="C294" s="33" t="s">
        <v>20</v>
      </c>
      <c r="D294" s="29">
        <f t="shared" si="4"/>
        <v>1</v>
      </c>
      <c r="E294" s="29" t="s">
        <v>14</v>
      </c>
      <c r="F294" s="29" t="s">
        <v>15</v>
      </c>
      <c r="G294" s="29"/>
    </row>
    <row r="295" spans="1:7" s="30" customFormat="1" ht="273.60000000000002" x14ac:dyDescent="0.3">
      <c r="A295" s="28" t="s">
        <v>309</v>
      </c>
      <c r="B295" s="29" t="s">
        <v>20</v>
      </c>
      <c r="C295" s="29" t="s">
        <v>20</v>
      </c>
      <c r="D295" s="29">
        <f t="shared" si="4"/>
        <v>1</v>
      </c>
      <c r="E295" s="29" t="s">
        <v>14</v>
      </c>
      <c r="F295" s="29" t="s">
        <v>22</v>
      </c>
      <c r="G295" s="29"/>
    </row>
    <row r="296" spans="1:7" s="30" customFormat="1" ht="201.6" x14ac:dyDescent="0.3">
      <c r="A296" s="28" t="s">
        <v>310</v>
      </c>
      <c r="B296" s="29" t="s">
        <v>20</v>
      </c>
      <c r="C296" s="29" t="s">
        <v>13</v>
      </c>
      <c r="D296" s="29">
        <f t="shared" si="4"/>
        <v>0</v>
      </c>
      <c r="E296" s="29" t="s">
        <v>17</v>
      </c>
      <c r="F296" s="29" t="s">
        <v>15</v>
      </c>
      <c r="G296" s="29" t="s">
        <v>18</v>
      </c>
    </row>
    <row r="297" spans="1:7" s="30" customFormat="1" ht="100.8" x14ac:dyDescent="0.3">
      <c r="A297" s="32" t="s">
        <v>311</v>
      </c>
      <c r="B297" s="33" t="s">
        <v>20</v>
      </c>
      <c r="C297" s="33" t="s">
        <v>20</v>
      </c>
      <c r="D297" s="29">
        <f t="shared" si="4"/>
        <v>1</v>
      </c>
      <c r="E297" s="29" t="s">
        <v>14</v>
      </c>
      <c r="F297" s="29" t="s">
        <v>24</v>
      </c>
      <c r="G297" s="29"/>
    </row>
    <row r="298" spans="1:7" s="30" customFormat="1" ht="115.2" x14ac:dyDescent="0.3">
      <c r="A298" s="32" t="s">
        <v>312</v>
      </c>
      <c r="B298" s="33" t="s">
        <v>13</v>
      </c>
      <c r="C298" s="33" t="s">
        <v>13</v>
      </c>
      <c r="D298" s="29">
        <f t="shared" si="4"/>
        <v>1</v>
      </c>
      <c r="E298" s="29" t="s">
        <v>17</v>
      </c>
      <c r="F298" s="29" t="s">
        <v>22</v>
      </c>
      <c r="G298" s="29" t="s">
        <v>27</v>
      </c>
    </row>
    <row r="299" spans="1:7" s="30" customFormat="1" ht="187.2" x14ac:dyDescent="0.3">
      <c r="A299" s="28" t="s">
        <v>313</v>
      </c>
      <c r="B299" s="29" t="s">
        <v>21</v>
      </c>
      <c r="C299" s="29" t="s">
        <v>21</v>
      </c>
      <c r="D299" s="29">
        <f t="shared" si="4"/>
        <v>1</v>
      </c>
      <c r="E299" s="29" t="s">
        <v>17</v>
      </c>
      <c r="F299" s="29" t="s">
        <v>24</v>
      </c>
      <c r="G299" s="29" t="s">
        <v>27</v>
      </c>
    </row>
    <row r="300" spans="1:7" s="30" customFormat="1" ht="302.39999999999998" x14ac:dyDescent="0.3">
      <c r="A300" s="28" t="s">
        <v>314</v>
      </c>
      <c r="B300" s="29" t="s">
        <v>13</v>
      </c>
      <c r="C300" s="29" t="s">
        <v>13</v>
      </c>
      <c r="D300" s="29">
        <f t="shared" si="4"/>
        <v>1</v>
      </c>
      <c r="E300" s="29" t="s">
        <v>17</v>
      </c>
      <c r="F300" s="29" t="s">
        <v>24</v>
      </c>
      <c r="G300" s="29" t="s">
        <v>75</v>
      </c>
    </row>
    <row r="301" spans="1:7" s="30" customFormat="1" ht="86.4" x14ac:dyDescent="0.3">
      <c r="A301" s="32" t="s">
        <v>315</v>
      </c>
      <c r="B301" s="33" t="s">
        <v>20</v>
      </c>
      <c r="C301" s="33" t="s">
        <v>20</v>
      </c>
      <c r="D301" s="29">
        <f t="shared" si="4"/>
        <v>1</v>
      </c>
      <c r="E301" s="29" t="s">
        <v>14</v>
      </c>
      <c r="F301" s="29" t="s">
        <v>24</v>
      </c>
      <c r="G301" s="29"/>
    </row>
  </sheetData>
  <mergeCells count="1">
    <mergeCell ref="J1:K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C3DDF4-0493-4D1B-88DB-C7E02B50865A}">
  <dimension ref="A2:V45"/>
  <sheetViews>
    <sheetView tabSelected="1" zoomScale="59" zoomScaleNormal="85" workbookViewId="0">
      <selection activeCell="X42" sqref="X42"/>
    </sheetView>
  </sheetViews>
  <sheetFormatPr defaultRowHeight="14.4" x14ac:dyDescent="0.3"/>
  <cols>
    <col min="1" max="1" width="22.44140625" bestFit="1" customWidth="1"/>
    <col min="2" max="2" width="19.33203125" customWidth="1"/>
    <col min="3" max="3" width="29.6640625" bestFit="1" customWidth="1"/>
    <col min="4" max="4" width="26.33203125" bestFit="1" customWidth="1"/>
    <col min="5" max="5" width="21.77734375" bestFit="1" customWidth="1"/>
  </cols>
  <sheetData>
    <row r="2" spans="1:22" ht="18" x14ac:dyDescent="0.3">
      <c r="V2" s="25"/>
    </row>
    <row r="3" spans="1:22" x14ac:dyDescent="0.3">
      <c r="A3" s="6" t="s">
        <v>327</v>
      </c>
      <c r="B3" s="6" t="s">
        <v>328</v>
      </c>
      <c r="C3" s="6" t="s">
        <v>329</v>
      </c>
      <c r="D3" s="6" t="s">
        <v>330</v>
      </c>
    </row>
    <row r="4" spans="1:22" x14ac:dyDescent="0.3">
      <c r="A4" s="5" t="s">
        <v>331</v>
      </c>
      <c r="B4" s="7">
        <f>SUM('GPT-5'!D2:D301)/COUNTA('GPT-5'!D2:D301)</f>
        <v>0.83</v>
      </c>
      <c r="C4" s="7">
        <f>SUMIF('GPT-5'!E2:E301,"t",'GPT-5'!D2:D301)/COUNTIF('GPT-5'!E2:E301, "t")</f>
        <v>0.8</v>
      </c>
      <c r="D4" s="8">
        <f>SUMIF('GPT-5'!E2:E301,"n",'GPT-5'!D2:D301)/COUNTIF('GPT-5'!E2:E301, "n")</f>
        <v>0.89</v>
      </c>
    </row>
    <row r="5" spans="1:22" x14ac:dyDescent="0.3">
      <c r="A5" s="9" t="s">
        <v>332</v>
      </c>
      <c r="B5" s="7">
        <f>SUM('GPT-5 mini'!D2:D301)/COUNTA('GPT-5 mini'!D2:D301)</f>
        <v>0.81333333333333335</v>
      </c>
      <c r="C5" s="7">
        <f>SUMIF('GPT-5 mini'!E2:E301,"t",'GPT-5 mini'!D2:D301)/COUNTIF('GPT-5 mini'!E2:E301, "t")</f>
        <v>0.79</v>
      </c>
      <c r="D5" s="8">
        <f>SUMIF('GPT-5 mini'!E2:E301,"n",'GPT-5 mini'!D2:D301)/COUNTIF('GPT-5 mini'!E2:E301, "n")</f>
        <v>0.86</v>
      </c>
    </row>
    <row r="6" spans="1:22" x14ac:dyDescent="0.3">
      <c r="A6" s="9" t="s">
        <v>333</v>
      </c>
      <c r="B6" s="7">
        <f>SUM('GPT-5 nano'!D2:D301)/COUNTA('GPT-5 nano'!D2:D301)</f>
        <v>0.78333333333333333</v>
      </c>
      <c r="C6" s="8">
        <f>SUMIF('GPT-5 nano'!E2:E301,"t",'GPT-5 nano'!D2:D301)/COUNTIF('GPT-5 nano'!E2:E301, "t")</f>
        <v>0.78</v>
      </c>
      <c r="D6" s="8">
        <f>SUMIF('GPT-5 nano'!E2:E301,"n",'GPT-5 nano'!D2:D301)/COUNTIF('GPT-5 nano'!E2:E301, "n")</f>
        <v>0.79</v>
      </c>
    </row>
    <row r="7" spans="1:22" x14ac:dyDescent="0.3">
      <c r="A7" s="5" t="s">
        <v>334</v>
      </c>
      <c r="B7" s="7">
        <f>SUM('CLAUDE-Sonnet 4'!D2:D301)/COUNTA('CLAUDE-Sonnet 4'!D2:D301)</f>
        <v>0.75</v>
      </c>
      <c r="C7" s="8">
        <f>SUMIF('CLAUDE-Sonnet 4'!E2:E301,"t",'CLAUDE-Sonnet 4'!D2:D301)/COUNTIF('CLAUDE-Sonnet 4'!E2:E301, "t")</f>
        <v>0.86</v>
      </c>
      <c r="D7" s="8">
        <f>SUMIF('CLAUDE-Sonnet 4'!E2:E301,"n",'CLAUDE-Sonnet 4'!D2:D301)/COUNTIF('CLAUDE-Sonnet 4'!E2:E301, "n")</f>
        <v>0.53</v>
      </c>
    </row>
    <row r="8" spans="1:22" x14ac:dyDescent="0.3">
      <c r="A8" s="5" t="s">
        <v>335</v>
      </c>
      <c r="B8" s="7">
        <f>SUM('CLAUDE-Haiku 3.5'!D2:D301)/COUNTA('CLAUDE-Haiku 3.5'!D2:D301)</f>
        <v>0.65666666666666662</v>
      </c>
      <c r="C8" s="8">
        <f>SUMIF('CLAUDE-Haiku 3.5'!E2:E301,"t",'CLAUDE-Haiku 3.5'!D2:D301)/COUNTIF('CLAUDE-Haiku 3.5'!E2:E301, "t")</f>
        <v>0.82</v>
      </c>
      <c r="D8" s="8">
        <f>SUMIF('CLAUDE-Haiku 3.5'!E2:E301,"n",'CLAUDE-Haiku 3.5'!D2:D301)/COUNTIF('CLAUDE-Haiku 3.5'!E2:E301, "n")</f>
        <v>0.33</v>
      </c>
    </row>
    <row r="9" spans="1:22" x14ac:dyDescent="0.3">
      <c r="A9" s="5" t="s">
        <v>336</v>
      </c>
      <c r="B9" s="7">
        <f>SUM('GEMINI 2.5 Flash'!D2:D301)/COUNTA('GEMINI 2.5 Flash'!D2:D301)</f>
        <v>0.87333333333333329</v>
      </c>
      <c r="C9" s="7">
        <f>SUMIF('GEMINI 2.5 Flash'!E2:E301,"t",'GEMINI 2.5 Flash'!D2:D301)/COUNTIF('GEMINI 2.5 Flash'!E2:E301, "t")</f>
        <v>0.86499999999999999</v>
      </c>
      <c r="D9" s="8">
        <f>SUMIF('GEMINI 2.5 Flash'!E2:E301,"n",'GEMINI 2.5 Flash'!D2:D301)/COUNTIF('GEMINI 2.5 Flash'!E2:E301, "n")</f>
        <v>0.89</v>
      </c>
      <c r="F9" s="10"/>
    </row>
    <row r="10" spans="1:22" x14ac:dyDescent="0.3">
      <c r="A10" s="5" t="s">
        <v>337</v>
      </c>
      <c r="B10" s="7">
        <f>SUM('GEMINI 2.5 Flash-lite'!D2:D301)/COUNTA('GEMINI 2.5 Flash-lite'!D2:D301)</f>
        <v>0.68666666666666665</v>
      </c>
      <c r="C10" s="7">
        <f>SUMIF('GEMINI 2.5 Flash-lite'!E2:E301,"t",'GEMINI 2.5 Flash-lite'!D2:D301)/COUNTIF('GEMINI 2.5 Flash-lite'!E2:E301, "t")</f>
        <v>0.83499999999999996</v>
      </c>
      <c r="D10" s="8">
        <f>SUMIF('GEMINI 2.5 Flash-lite'!E2:E301,"n",'GEMINI 2.5 Flash-lite'!D2:D301)/COUNTIF('GEMINI 2.5 Flash-lite'!E2:E301, "n")</f>
        <v>0.39</v>
      </c>
    </row>
    <row r="11" spans="1:22" x14ac:dyDescent="0.3">
      <c r="A11" s="5" t="s">
        <v>338</v>
      </c>
      <c r="B11" s="24">
        <f>SUM('DEEPSEEK V3.1 chat'!D2:D301)/COUNTA('DEEPSEEK V3.1 chat'!D2:D301)</f>
        <v>0.7533333333333333</v>
      </c>
      <c r="C11" s="24">
        <f>SUMIF('DEEPSEEK V3.1 chat'!E2:E301,"t",'DEEPSEEK V3.1 chat'!D2:D301)/COUNTIF('DEEPSEEK V3.1 chat'!E2:E301, "t")</f>
        <v>0.85499999999999998</v>
      </c>
      <c r="D11" s="24">
        <f>SUMIF('DEEPSEEK V3.1 chat'!E2:E301,"n",'DEEPSEEK V3.1 chat'!D2:D301)/COUNTIF('DEEPSEEK V3.1 chat'!E2:E301, "n")</f>
        <v>0.55000000000000004</v>
      </c>
    </row>
    <row r="14" spans="1:22" x14ac:dyDescent="0.3">
      <c r="A14" s="6" t="s">
        <v>327</v>
      </c>
      <c r="B14" s="23" t="s">
        <v>343</v>
      </c>
      <c r="C14" s="23" t="s">
        <v>344</v>
      </c>
      <c r="D14" s="23" t="s">
        <v>345</v>
      </c>
      <c r="E14" s="23" t="s">
        <v>346</v>
      </c>
    </row>
    <row r="15" spans="1:22" x14ac:dyDescent="0.3">
      <c r="A15" s="5" t="s">
        <v>331</v>
      </c>
      <c r="B15" s="8">
        <f>SUMIF('GPT-5'!G2:G301, "EASY",'GPT-5'!D2:D301)/COUNTIF('GPT-5'!G2:G301,"EASY")</f>
        <v>0.9</v>
      </c>
      <c r="C15" s="7">
        <f>SUMIF('GPT-5'!G2:G301, "MEDIUM",'GPT-5'!D2:D301)/COUNTIF('GPT-5'!G2:G301,"MEDIUM")</f>
        <v>0.9</v>
      </c>
      <c r="D15" s="8">
        <f>SUMIF('GPT-5'!G2:G301, "HARD",'GPT-5'!D2:D301)/COUNTIF('GPT-5'!G2:G301,"HARD")</f>
        <v>0.85</v>
      </c>
      <c r="E15" s="3">
        <f xml:space="preserve"> (SUMIF('GPT-5'!G2:G301,"HARD",'GPT-5'!D2:D301) + SUMIF('GPT-5'!G2:G301,"MEDIUM",'GPT-5'!D2:D301))/(COUNTIF('GPT-5'!G2:G301,"HARD") + COUNTIF('GPT-5'!G2:G301,"MEDIUM"))</f>
        <v>0.88</v>
      </c>
    </row>
    <row r="16" spans="1:22" x14ac:dyDescent="0.3">
      <c r="A16" s="9" t="s">
        <v>332</v>
      </c>
      <c r="B16" s="8">
        <f>SUMIF('GPT-5 mini'!G2:G301, "EASY",'GPT-5 mini'!D2:D301)/COUNTIF('GPT-5 mini'!G2:G301,"EASY")</f>
        <v>0.86</v>
      </c>
      <c r="C16" s="7">
        <f>SUMIF('GPT-5 mini'!G2:G301, "MEDIUM",'GPT-5 mini'!D2:D301)/COUNTIF('GPT-5 mini'!G2:G301,"MEDIUM")</f>
        <v>0.8666666666666667</v>
      </c>
      <c r="D16" s="8">
        <f>SUMIF('GPT-5 mini'!G2:G301, "HARD",'GPT-5 mini'!D2:D301)/COUNTIF('GPT-5 mini'!G2:G301,"HARD")</f>
        <v>0.85</v>
      </c>
      <c r="E16" s="3">
        <f xml:space="preserve"> (SUMIF('GPT-5 mini'!G2:G301,"HARD",'GPT-5 mini'!D2:D301) + SUMIF('GPT-5 mini'!G2:G301,"MEDIUM",'GPT-5 mini'!D2:D301))/(COUNTIF('GPT-5 mini'!G2:G301,"HARD") + COUNTIF('GPT-5 mini'!G2:G301,"MEDIUM"))</f>
        <v>0.86</v>
      </c>
    </row>
    <row r="17" spans="1:12" x14ac:dyDescent="0.3">
      <c r="A17" s="9" t="s">
        <v>333</v>
      </c>
      <c r="B17" s="8">
        <f>SUMIF('GPT-5 nano'!G2:G301, "EASY",'GPT-5 nano'!D2:D301)/COUNTIF('GPT-5 nano'!G2:G301,"EASY")</f>
        <v>0.82</v>
      </c>
      <c r="C17" s="7">
        <f>SUMIF('GPT-5 nano'!G2:G301, "MEDIUM",'GPT-5 nano'!D2:D301)/COUNTIF('GPT-5 nano'!G2:G301,"MEDIUM")</f>
        <v>0.8</v>
      </c>
      <c r="D17" s="8">
        <f>SUMIF('GPT-5 nano'!G2:G301, "HARD",'GPT-5 nano'!D2:D301)/COUNTIF('GPT-5 nano'!G2:G301,"HARD")</f>
        <v>0.7</v>
      </c>
      <c r="E17" s="3">
        <f xml:space="preserve"> (SUMIF('GPT-5 nano'!G2:G301,"HARD",'GPT-5 nano'!D2:D301) + SUMIF('GPT-5 nano'!G2:G301,"MEDIUM",'GPT-5 nano'!D2:D301))/(COUNTIF('GPT-5 nano'!G2:G301,"HARD") + COUNTIF('GPT-5 nano'!G2:G301,"MEDIUM"))</f>
        <v>0.76</v>
      </c>
    </row>
    <row r="18" spans="1:12" x14ac:dyDescent="0.3">
      <c r="A18" s="5" t="s">
        <v>334</v>
      </c>
      <c r="B18" s="8">
        <f>SUMIF('CLAUDE-Sonnet 4'!G2:G301, "EASY",'CLAUDE-Sonnet 4'!D2:D301)/COUNTIF('CLAUDE-Sonnet 4'!G2:G301,"EASY")</f>
        <v>0.68</v>
      </c>
      <c r="C18" s="7">
        <f>SUMIF('CLAUDE-Sonnet 4'!G2:G301, "MEDIUM",'CLAUDE-Sonnet 4'!D2:D301)/COUNTIF('CLAUDE-Sonnet 4'!G2:G301,"MEDIUM")</f>
        <v>0.36666666666666664</v>
      </c>
      <c r="D18" s="8">
        <f>SUMIF('CLAUDE-Sonnet 4'!G2:G301, "HARD",'CLAUDE-Sonnet 4'!D2:D301)/COUNTIF('CLAUDE-Sonnet 4'!G2:G301,"HARD")</f>
        <v>0.4</v>
      </c>
      <c r="E18" s="3">
        <f xml:space="preserve"> (SUMIF('CLAUDE-Sonnet 4'!G2:G301,"HARD",'CLAUDE-Sonnet 4'!D2:D301) + SUMIF('CLAUDE-Sonnet 4'!G2:G301,"MEDIUM",'CLAUDE-Sonnet 4'!D2:D301))/(COUNTIF('CLAUDE-Sonnet 4'!G2:G301,"HARD") + COUNTIF('CLAUDE-Sonnet 4'!G2:G301,"MEDIUM"))</f>
        <v>0.38</v>
      </c>
    </row>
    <row r="19" spans="1:12" x14ac:dyDescent="0.3">
      <c r="A19" s="5" t="s">
        <v>335</v>
      </c>
      <c r="B19" s="8">
        <f>SUMIF('CLAUDE-Haiku 3.5'!G2:G301, "EASY",'CLAUDE-Haiku 3.5'!D2:D301)/COUNTIF('CLAUDE-Haiku 3.5'!G2:G301,"EASY")</f>
        <v>0.36</v>
      </c>
      <c r="C19" s="7">
        <f>SUMIF('CLAUDE-Haiku 3.5'!G2:G301, "MEDIUM",'CLAUDE-Haiku 3.5'!D2:D301)/COUNTIF('CLAUDE-Haiku 3.5'!G2:G301,"MEDIUM")</f>
        <v>0.36666666666666664</v>
      </c>
      <c r="D19" s="8">
        <f>SUMIF('CLAUDE-Haiku 3.5'!G2:G301, "HARD",'CLAUDE-Haiku 3.5'!D2:D301)/COUNTIF('CLAUDE-Haiku 3.5'!G2:G301,"HARD")</f>
        <v>0.2</v>
      </c>
      <c r="E19" s="3">
        <f xml:space="preserve"> (SUMIF('CLAUDE-Haiku 3.5'!G2:G301,"HARD",'CLAUDE-Haiku 3.5'!D2:D301) + SUMIF('CLAUDE-Haiku 3.5'!G2:G301,"MEDIUM",'CLAUDE-Haiku 3.5'!D2:D301))/(COUNTIF('CLAUDE-Haiku 3.5'!G2:G301,"HARD") + COUNTIF('CLAUDE-Haiku 3.5'!G2:G301,"MEDIUM"))</f>
        <v>0.3</v>
      </c>
    </row>
    <row r="20" spans="1:12" x14ac:dyDescent="0.3">
      <c r="A20" s="5" t="s">
        <v>336</v>
      </c>
      <c r="B20" s="8">
        <f>SUMIF('GEMINI 2.5 Flash'!G2:G301, "EASY",'GEMINI 2.5 Flash'!D2:D301)/COUNTIF('GEMINI 2.5 Flash'!G2:G301,"EASY")</f>
        <v>0.94</v>
      </c>
      <c r="C20" s="7">
        <f>SUMIF('GEMINI 2.5 Flash'!G2:G301, "MEDIUM",'GEMINI 2.5 Flash'!D2:D301)/COUNTIF('GEMINI 2.5 Flash'!G2:G301,"MEDIUM")</f>
        <v>0.9</v>
      </c>
      <c r="D20" s="8">
        <f>SUMIF('GEMINI 2.5 Flash'!G2:G301, "HARD",'GEMINI 2.5 Flash'!D2:D301)/COUNTIF('GEMINI 2.5 Flash'!G2:G301,"HARD")</f>
        <v>0.75</v>
      </c>
      <c r="E20" s="3">
        <f xml:space="preserve"> (SUMIF('GEMINI 2.5 Flash'!G2:G301,"HARD",'GEMINI 2.5 Flash'!D2:D301) + SUMIF('GEMINI 2.5 Flash'!G2:G301,"MEDIUM",'GEMINI 2.5 Flash'!D2:D301))/(COUNTIF('GEMINI 2.5 Flash'!G2:G301,"HARD") + COUNTIF('GEMINI 2.5 Flash'!G2:G301,"MEDIUM"))</f>
        <v>0.84</v>
      </c>
    </row>
    <row r="21" spans="1:12" x14ac:dyDescent="0.3">
      <c r="A21" s="5" t="s">
        <v>337</v>
      </c>
      <c r="B21" s="8">
        <f>SUMIF('GEMINI 2.5 Flash-lite'!G2:G301, "EASY",'GEMINI 2.5 Flash-lite'!D2:D301)/COUNTIF('GEMINI 2.5 Flash-lite'!G2:G301,"EASY")</f>
        <v>0.42</v>
      </c>
      <c r="C21" s="7">
        <f>SUMIF('GEMINI 2.5 Flash-lite'!G2:G301, "MEDIUM",'GEMINI 2.5 Flash-lite'!D2:D301)/COUNTIF('GEMINI 2.5 Flash-lite'!G2:G301,"MEDIUM")</f>
        <v>0.33333333333333331</v>
      </c>
      <c r="D21" s="8">
        <f>SUMIF('GEMINI 2.5 Flash-lite'!G2:G301, "HARD",'GEMINI 2.5 Flash-lite'!D2:D301)/COUNTIF('GEMINI 2.5 Flash-lite'!G2:G301,"HARD")</f>
        <v>0.4</v>
      </c>
      <c r="E21" s="3">
        <f xml:space="preserve"> (SUMIF('GEMINI 2.5 Flash-lite'!G2:G301,"HARD",'GEMINI 2.5 Flash-lite'!D2:D301) + SUMIF('GEMINI 2.5 Flash-lite'!G2:G301,"MEDIUM",'GEMINI 2.5 Flash-lite'!D2:D301))/(COUNTIF('GEMINI 2.5 Flash-lite'!G2:G301,"HARD") + COUNTIF('GEMINI 2.5 Flash-lite'!G2:G301,"MEDIUM"))</f>
        <v>0.36</v>
      </c>
    </row>
    <row r="22" spans="1:12" x14ac:dyDescent="0.3">
      <c r="A22" s="5" t="s">
        <v>338</v>
      </c>
      <c r="B22" s="8">
        <f>SUMIF('DEEPSEEK V3.1 chat'!G2:G301, "EASY",'DEEPSEEK V3.1 chat'!D2:D301)/COUNTIF('DEEPSEEK V3.1 chat'!G2:G301,"EASY")</f>
        <v>0.76</v>
      </c>
      <c r="C22" s="7">
        <f>SUMIF('DEEPSEEK V3.1 chat'!G2:G301, "MEDIUM",'DEEPSEEK V3.1 chat'!D2:D301)/COUNTIF('DEEPSEEK V3.1 chat'!G2:G301,"MEDIUM")</f>
        <v>0.36666666666666664</v>
      </c>
      <c r="D22" s="8">
        <f>SUMIF('DEEPSEEK V3.1 chat'!G2:G301, "HARD",'DEEPSEEK V3.1 chat'!D2:D301)/COUNTIF('DEEPSEEK V3.1 chat'!G2:G301,"HARD")</f>
        <v>0.3</v>
      </c>
      <c r="E22" s="3">
        <f xml:space="preserve"> (SUMIF('DEEPSEEK V3.1 chat'!G2:G301,"HARD",'DEEPSEEK V3.1 chat'!D2:D301) + SUMIF('DEEPSEEK V3.1 chat'!G2:G301,"MEDIUM",'DEEPSEEK V3.1 chat'!D2:D301))/(COUNTIF('DEEPSEEK V3.1 chat'!G2:G301,"HARD") + COUNTIF('DEEPSEEK V3.1 chat'!G2:G301,"MEDIUM"))</f>
        <v>0.34</v>
      </c>
    </row>
    <row r="25" spans="1:12" x14ac:dyDescent="0.3">
      <c r="A25" s="6" t="s">
        <v>327</v>
      </c>
      <c r="B25" s="6" t="s">
        <v>328</v>
      </c>
      <c r="C25" s="6" t="s">
        <v>339</v>
      </c>
    </row>
    <row r="26" spans="1:12" x14ac:dyDescent="0.3">
      <c r="A26" s="5" t="s">
        <v>331</v>
      </c>
      <c r="B26" s="13">
        <f t="shared" ref="B26:B33" si="0">B4</f>
        <v>0.83</v>
      </c>
      <c r="C26" s="3">
        <v>0.8</v>
      </c>
    </row>
    <row r="27" spans="1:12" x14ac:dyDescent="0.3">
      <c r="A27" s="9" t="s">
        <v>332</v>
      </c>
      <c r="B27" s="13">
        <f t="shared" si="0"/>
        <v>0.81333333333333335</v>
      </c>
      <c r="C27" s="3">
        <v>0.8</v>
      </c>
    </row>
    <row r="28" spans="1:12" x14ac:dyDescent="0.3">
      <c r="A28" s="9" t="s">
        <v>333</v>
      </c>
      <c r="B28" s="13">
        <f t="shared" si="0"/>
        <v>0.78333333333333333</v>
      </c>
      <c r="C28" s="3">
        <v>0.8</v>
      </c>
    </row>
    <row r="29" spans="1:12" x14ac:dyDescent="0.3">
      <c r="A29" s="5" t="s">
        <v>334</v>
      </c>
      <c r="B29" s="13">
        <f t="shared" si="0"/>
        <v>0.75</v>
      </c>
      <c r="C29" s="3">
        <v>0.8</v>
      </c>
    </row>
    <row r="30" spans="1:12" x14ac:dyDescent="0.3">
      <c r="A30" s="5" t="s">
        <v>335</v>
      </c>
      <c r="B30" s="13">
        <f t="shared" si="0"/>
        <v>0.65666666666666662</v>
      </c>
      <c r="C30" s="3">
        <v>0.8</v>
      </c>
    </row>
    <row r="31" spans="1:12" x14ac:dyDescent="0.3">
      <c r="A31" s="5" t="s">
        <v>336</v>
      </c>
      <c r="B31" s="13">
        <f t="shared" si="0"/>
        <v>0.87333333333333329</v>
      </c>
      <c r="C31" s="3">
        <v>0.8</v>
      </c>
    </row>
    <row r="32" spans="1:12" ht="18" x14ac:dyDescent="0.35">
      <c r="A32" s="5" t="s">
        <v>337</v>
      </c>
      <c r="B32" s="13">
        <f t="shared" si="0"/>
        <v>0.68666666666666665</v>
      </c>
      <c r="C32" s="3">
        <v>0.8</v>
      </c>
      <c r="L32" s="26"/>
    </row>
    <row r="33" spans="1:5" x14ac:dyDescent="0.3">
      <c r="A33" s="5" t="s">
        <v>338</v>
      </c>
      <c r="B33" s="13">
        <f t="shared" si="0"/>
        <v>0.7533333333333333</v>
      </c>
      <c r="C33" s="3">
        <v>0.8</v>
      </c>
    </row>
    <row r="37" spans="1:5" x14ac:dyDescent="0.3">
      <c r="A37" s="5" t="s">
        <v>327</v>
      </c>
      <c r="B37" s="5" t="s">
        <v>328</v>
      </c>
      <c r="C37" s="5" t="s">
        <v>340</v>
      </c>
      <c r="D37" s="5" t="s">
        <v>341</v>
      </c>
      <c r="E37" s="5" t="s">
        <v>9</v>
      </c>
    </row>
    <row r="38" spans="1:5" x14ac:dyDescent="0.3">
      <c r="A38" s="5" t="s">
        <v>331</v>
      </c>
      <c r="B38" s="7">
        <f t="shared" ref="B38:B45" si="1">B4</f>
        <v>0.83</v>
      </c>
      <c r="C38" s="8">
        <f>'GPT-5'!L2</f>
        <v>2.8102999999999998</v>
      </c>
      <c r="D38" s="8">
        <f>'GPT-5'!M2</f>
        <v>3981.26</v>
      </c>
      <c r="E38" s="8">
        <f>'GPT-5'!O2</f>
        <v>324929</v>
      </c>
    </row>
    <row r="39" spans="1:5" x14ac:dyDescent="0.3">
      <c r="A39" s="9" t="s">
        <v>332</v>
      </c>
      <c r="B39" s="7">
        <f t="shared" si="1"/>
        <v>0.81333333333333335</v>
      </c>
      <c r="C39" s="8">
        <f>'GPT-5 mini'!L2</f>
        <v>0.40789999999999998</v>
      </c>
      <c r="D39" s="8">
        <f>'GPT-5 mini'!M2</f>
        <v>3212.85</v>
      </c>
      <c r="E39" s="8">
        <f>'GPT-5 mini'!O2</f>
        <v>247850</v>
      </c>
    </row>
    <row r="40" spans="1:5" x14ac:dyDescent="0.3">
      <c r="A40" s="9" t="s">
        <v>333</v>
      </c>
      <c r="B40" s="7">
        <f t="shared" si="1"/>
        <v>0.78333333333333333</v>
      </c>
      <c r="C40" s="8">
        <f>'GPT-5 nano'!L2</f>
        <v>8.5199999999999998E-2</v>
      </c>
      <c r="D40" s="8">
        <f>'GPT-5 nano'!M2</f>
        <v>3252.23</v>
      </c>
      <c r="E40" s="8">
        <f>'GPT-5 nano'!O2</f>
        <v>257005</v>
      </c>
    </row>
    <row r="41" spans="1:5" x14ac:dyDescent="0.3">
      <c r="A41" s="5" t="s">
        <v>334</v>
      </c>
      <c r="B41" s="7">
        <f t="shared" si="1"/>
        <v>0.75</v>
      </c>
      <c r="C41" s="8" t="str">
        <f>'CLAUDE-Sonnet 4'!K2</f>
        <v>0.2567</v>
      </c>
      <c r="D41" s="8" t="str">
        <f>'CLAUDE-Sonnet 4'!L2</f>
        <v>810.78</v>
      </c>
      <c r="E41" s="8">
        <f>'CLAUDE-Sonnet 4'!N2</f>
        <v>58162</v>
      </c>
    </row>
    <row r="42" spans="1:5" x14ac:dyDescent="0.3">
      <c r="A42" s="5" t="s">
        <v>335</v>
      </c>
      <c r="B42" s="7">
        <f t="shared" si="1"/>
        <v>0.65666666666666662</v>
      </c>
      <c r="C42" s="8" t="str">
        <f>'CLAUDE-Haiku 3.5'!K2</f>
        <v>0.0458</v>
      </c>
      <c r="D42" s="8" t="str">
        <f>'CLAUDE-Haiku 3.5'!L2</f>
        <v>320.64</v>
      </c>
      <c r="E42" s="8">
        <f>'CLAUDE-Haiku 3.5'!N2</f>
        <v>52508</v>
      </c>
    </row>
    <row r="43" spans="1:5" x14ac:dyDescent="0.3">
      <c r="A43" s="5" t="s">
        <v>336</v>
      </c>
      <c r="B43" s="7">
        <f t="shared" si="1"/>
        <v>0.87333333333333329</v>
      </c>
      <c r="C43" s="8" t="str">
        <f>'GEMINI 2.5 Flash'!K2</f>
        <v>0.0351</v>
      </c>
      <c r="D43" s="8" t="str">
        <f>'GEMINI 2.5 Flash'!L2</f>
        <v>2796.14</v>
      </c>
      <c r="E43" s="8">
        <f>'GEMINI 2.5 Flash'!N2</f>
        <v>50110</v>
      </c>
    </row>
    <row r="44" spans="1:5" x14ac:dyDescent="0.3">
      <c r="A44" s="5" t="s">
        <v>337</v>
      </c>
      <c r="B44" s="7">
        <f t="shared" si="1"/>
        <v>0.68666666666666665</v>
      </c>
      <c r="C44" s="8" t="str">
        <f>'GEMINI 2.5 Flash-lite'!K2</f>
        <v>0.0042</v>
      </c>
      <c r="D44" s="8" t="str">
        <f>'GEMINI 2.5 Flash-lite'!L2</f>
        <v>221.07</v>
      </c>
      <c r="E44" s="8">
        <f>'GEMINI 2.5 Flash-lite'!N2</f>
        <v>50110</v>
      </c>
    </row>
    <row r="45" spans="1:5" x14ac:dyDescent="0.3">
      <c r="A45" s="5" t="s">
        <v>338</v>
      </c>
      <c r="B45" s="7">
        <f t="shared" si="1"/>
        <v>0.7533333333333333</v>
      </c>
      <c r="C45" s="8" t="str">
        <f>'DEEPSEEK V3.1 chat'!I2</f>
        <v>0.0220</v>
      </c>
      <c r="D45" s="8" t="str">
        <f>'DEEPSEEK V3.1 chat'!J2</f>
        <v>1002.94</v>
      </c>
      <c r="E45" s="8">
        <f>'DEEPSEEK V3.1 chat'!L2</f>
        <v>38679</v>
      </c>
    </row>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38F56C086F93946AA90258A02AD105C" ma:contentTypeVersion="6" ma:contentTypeDescription="Create a new document." ma:contentTypeScope="" ma:versionID="a4099611e054ae42f3f92c7a48ebcadb">
  <xsd:schema xmlns:xsd="http://www.w3.org/2001/XMLSchema" xmlns:xs="http://www.w3.org/2001/XMLSchema" xmlns:p="http://schemas.microsoft.com/office/2006/metadata/properties" xmlns:ns3="3bcde058-b1bc-49c3-a504-0a34b7bd926b" targetNamespace="http://schemas.microsoft.com/office/2006/metadata/properties" ma:root="true" ma:fieldsID="91c1196d31e02133f4fae636ae68a873" ns3:_="">
    <xsd:import namespace="3bcde058-b1bc-49c3-a504-0a34b7bd926b"/>
    <xsd:element name="properties">
      <xsd:complexType>
        <xsd:sequence>
          <xsd:element name="documentManagement">
            <xsd:complexType>
              <xsd:all>
                <xsd:element ref="ns3:MediaServiceMetadata" minOccurs="0"/>
                <xsd:element ref="ns3:MediaServiceFastMetadata" minOccurs="0"/>
                <xsd:element ref="ns3:MediaServiceSearchProperties" minOccurs="0"/>
                <xsd:element ref="ns3:MediaServiceObjectDetectorVersions" minOccurs="0"/>
                <xsd:element ref="ns3:MediaServiceDateTaken" minOccurs="0"/>
                <xsd:element ref="ns3: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bcde058-b1bc-49c3-a504-0a34b7bd926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_activity" ma:index="13"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3bcde058-b1bc-49c3-a504-0a34b7bd926b" xsi:nil="true"/>
  </documentManagement>
</p:properties>
</file>

<file path=customXml/itemProps1.xml><?xml version="1.0" encoding="utf-8"?>
<ds:datastoreItem xmlns:ds="http://schemas.openxmlformats.org/officeDocument/2006/customXml" ds:itemID="{5914CC92-52AA-4381-A403-BE2D6590274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bcde058-b1bc-49c3-a504-0a34b7bd926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4E14B11-13DD-4D1F-B596-2AE76338367A}">
  <ds:schemaRefs>
    <ds:schemaRef ds:uri="http://schemas.microsoft.com/sharepoint/v3/contenttype/forms"/>
  </ds:schemaRefs>
</ds:datastoreItem>
</file>

<file path=customXml/itemProps3.xml><?xml version="1.0" encoding="utf-8"?>
<ds:datastoreItem xmlns:ds="http://schemas.openxmlformats.org/officeDocument/2006/customXml" ds:itemID="{F0C54FCC-5C9C-4BCA-A377-BB349CEE5CCD}">
  <ds:schemaRefs>
    <ds:schemaRef ds:uri="http://schemas.microsoft.com/office/2006/documentManagement/types"/>
    <ds:schemaRef ds:uri="http://purl.org/dc/terms/"/>
    <ds:schemaRef ds:uri="http://schemas.microsoft.com/office/2006/metadata/properties"/>
    <ds:schemaRef ds:uri="http://schemas.openxmlformats.org/package/2006/metadata/core-properties"/>
    <ds:schemaRef ds:uri="http://purl.org/dc/dcmitype/"/>
    <ds:schemaRef ds:uri="http://purl.org/dc/elements/1.1/"/>
    <ds:schemaRef ds:uri="http://schemas.microsoft.com/office/infopath/2007/PartnerControls"/>
    <ds:schemaRef ds:uri="3bcde058-b1bc-49c3-a504-0a34b7bd926b"/>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9</vt:i4>
      </vt:variant>
    </vt:vector>
  </HeadingPairs>
  <TitlesOfParts>
    <vt:vector size="9" baseType="lpstr">
      <vt:lpstr>GPT-5</vt:lpstr>
      <vt:lpstr>GPT-5 mini</vt:lpstr>
      <vt:lpstr>GPT-5 nano</vt:lpstr>
      <vt:lpstr>CLAUDE-Haiku 3.5</vt:lpstr>
      <vt:lpstr>CLAUDE-Sonnet 4</vt:lpstr>
      <vt:lpstr>GEMINI 2.5 Flash</vt:lpstr>
      <vt:lpstr>GEMINI 2.5 Flash-lite</vt:lpstr>
      <vt:lpstr>DEEPSEEK V3.1 chat</vt:lpstr>
      <vt:lpstr>METRICHE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annalisa dal cero</dc:creator>
  <cp:keywords/>
  <dc:description/>
  <cp:lastModifiedBy>Alberto Bersano</cp:lastModifiedBy>
  <cp:revision/>
  <dcterms:created xsi:type="dcterms:W3CDTF">2025-07-22T16:09:43Z</dcterms:created>
  <dcterms:modified xsi:type="dcterms:W3CDTF">2025-10-02T13:39:43Z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0x010100E38F56C086F93946AA90258A02AD105C</vt:lpwstr>
  </property>
</Properties>
</file>